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bookViews>
  <sheets>
    <sheet name="Sheet1" sheetId="1" r:id="rId1"/>
  </sheets>
  <calcPr calcId="162913"/>
</workbook>
</file>

<file path=xl/calcChain.xml><?xml version="1.0" encoding="utf-8"?>
<calcChain xmlns="http://schemas.openxmlformats.org/spreadsheetml/2006/main">
  <c r="J13" i="1" l="1"/>
  <c r="K13" i="1" s="1"/>
  <c r="J67" i="1" l="1"/>
  <c r="K67" i="1" s="1"/>
  <c r="J66" i="1"/>
  <c r="K66" i="1" s="1"/>
  <c r="J7" i="1" l="1"/>
  <c r="K7" i="1" s="1"/>
  <c r="J9" i="1"/>
  <c r="K9" i="1" s="1"/>
  <c r="J11" i="1"/>
  <c r="K11" i="1" s="1"/>
  <c r="J14" i="1"/>
  <c r="K14" i="1" s="1"/>
  <c r="J15" i="1"/>
  <c r="K15" i="1" s="1"/>
  <c r="J29" i="1"/>
  <c r="K29" i="1" s="1"/>
  <c r="J31" i="1"/>
  <c r="K31" i="1" s="1"/>
  <c r="J33" i="1"/>
  <c r="K33" i="1" s="1"/>
  <c r="J35" i="1"/>
  <c r="K35" i="1" s="1"/>
  <c r="J37" i="1"/>
  <c r="K37" i="1" s="1"/>
  <c r="J39" i="1"/>
  <c r="K39" i="1" s="1"/>
  <c r="J41" i="1"/>
  <c r="K41" i="1" s="1"/>
  <c r="J43" i="1"/>
  <c r="K43" i="1" s="1"/>
  <c r="J47" i="1"/>
  <c r="K47" i="1" s="1"/>
  <c r="J49" i="1"/>
  <c r="K49" i="1" s="1"/>
  <c r="J50" i="1"/>
  <c r="K50" i="1" s="1"/>
  <c r="J52" i="1"/>
  <c r="K52" i="1" s="1"/>
  <c r="J54" i="1"/>
  <c r="K54" i="1" s="1"/>
  <c r="J17" i="1"/>
  <c r="K17" i="1" s="1"/>
  <c r="J18" i="1"/>
  <c r="K18" i="1" s="1"/>
  <c r="J19" i="1"/>
  <c r="K19" i="1" s="1"/>
  <c r="J21" i="1"/>
  <c r="K21" i="1" s="1"/>
  <c r="J22" i="1"/>
  <c r="K22" i="1" s="1"/>
  <c r="J23" i="1"/>
  <c r="K23" i="1" s="1"/>
  <c r="J56" i="1"/>
  <c r="K56" i="1" s="1"/>
  <c r="J58" i="1"/>
  <c r="K58" i="1" s="1"/>
  <c r="J59" i="1"/>
  <c r="K59" i="1" s="1"/>
  <c r="J61" i="1"/>
  <c r="K61" i="1" s="1"/>
  <c r="J63" i="1"/>
  <c r="K63" i="1" s="1"/>
  <c r="J64" i="1"/>
  <c r="K64" i="1" s="1"/>
  <c r="J69" i="1"/>
  <c r="K69" i="1" s="1"/>
  <c r="J25" i="1"/>
  <c r="K25" i="1" s="1"/>
  <c r="J26" i="1"/>
  <c r="K26" i="1" s="1"/>
  <c r="J27" i="1"/>
  <c r="K27" i="1" s="1"/>
  <c r="J45" i="1"/>
  <c r="K45" i="1" s="1"/>
  <c r="J71" i="1"/>
  <c r="K71" i="1" s="1"/>
  <c r="J73" i="1"/>
  <c r="K73" i="1" s="1"/>
  <c r="J75" i="1"/>
  <c r="K75" i="1" s="1"/>
  <c r="J5" i="1"/>
  <c r="K5" i="1" s="1"/>
</calcChain>
</file>

<file path=xl/sharedStrings.xml><?xml version="1.0" encoding="utf-8"?>
<sst xmlns="http://schemas.openxmlformats.org/spreadsheetml/2006/main" count="207" uniqueCount="90">
  <si>
    <t>Total Technical Score</t>
  </si>
  <si>
    <t>Generic Name of Item</t>
  </si>
  <si>
    <t>Trade Name</t>
  </si>
  <si>
    <t>Make</t>
  </si>
  <si>
    <t>Bovine Albumin 22% vial of 10 ml</t>
  </si>
  <si>
    <t>Anti – A vial of 10 ml.</t>
  </si>
  <si>
    <t>Anti – B vial of 10 ml</t>
  </si>
  <si>
    <t>Anti – AB vial of 10 ml µl</t>
  </si>
  <si>
    <t>JMS</t>
  </si>
  <si>
    <t>Pakistan</t>
  </si>
  <si>
    <t>Supplier</t>
  </si>
  <si>
    <t>Product Information</t>
  </si>
  <si>
    <t>Anti Rh typing serum (Anti-D IgM/IgG +IgM)  for slide test &amp; modified tube test, vial of 10 ml</t>
  </si>
  <si>
    <t>JMS Singapore</t>
  </si>
  <si>
    <t>Certification</t>
  </si>
  <si>
    <t>Abbott Architect,Germany</t>
  </si>
  <si>
    <t>CE</t>
  </si>
  <si>
    <t>Architect</t>
  </si>
  <si>
    <t>Abbott Architect,Ireland</t>
  </si>
  <si>
    <t xml:space="preserve">Seimens Health Ineers USA </t>
  </si>
  <si>
    <t>Syphilis CLIA kit</t>
  </si>
  <si>
    <t>Advia Centuar Ready</t>
  </si>
  <si>
    <t>Seimens Health Ineers USA</t>
  </si>
  <si>
    <t>CE+USFDA</t>
  </si>
  <si>
    <t>HBsAg CLIA kit</t>
  </si>
  <si>
    <t>Advia Centuar Hbs Ag II</t>
  </si>
  <si>
    <t>HIV CLIA kit</t>
  </si>
  <si>
    <t>Advia Centuar anti-HCV</t>
  </si>
  <si>
    <t xml:space="preserve">Anti HCV CLIA kit </t>
  </si>
  <si>
    <t>Advia Centuar Chiv (XUS)</t>
  </si>
  <si>
    <t>M/S Hoora Pharma</t>
  </si>
  <si>
    <t>M/S Abbott Diagnostics</t>
  </si>
  <si>
    <t>Ortho clinical Diagnostics UK</t>
  </si>
  <si>
    <t>Vitros/Ortho clinical Diagnostics</t>
  </si>
  <si>
    <t>M/S Diagnostic Medical Associates</t>
  </si>
  <si>
    <t>USFDA+CE</t>
  </si>
  <si>
    <t>Terumo BCT</t>
  </si>
  <si>
    <t>Apheresis Plt/Plasma Kit With ACD Solution</t>
  </si>
  <si>
    <t>Apheresis plasma with ACD Solution</t>
  </si>
  <si>
    <t>M/S Zedco Co. Ltd.</t>
  </si>
  <si>
    <t>Terumo USA</t>
  </si>
  <si>
    <t>MHRA, EC</t>
  </si>
  <si>
    <t>Terumo Vietnam</t>
  </si>
  <si>
    <t>Triple Bag CPDA-1 (1x4 (450ml))</t>
  </si>
  <si>
    <t>Triple Bag CPDA-1 with safety pouch (1x4 (450ml))</t>
  </si>
  <si>
    <t>Blood Transfusion set (500 pcs /carton)</t>
  </si>
  <si>
    <t>Lorne Laboratories UK</t>
  </si>
  <si>
    <t>EC</t>
  </si>
  <si>
    <t>Anti-Human Globulin Serum ,Mono/ poly specific  (for Coombs test) vial of 10 ml.</t>
  </si>
  <si>
    <t>Lorne</t>
  </si>
  <si>
    <t>Anti-D Vial</t>
  </si>
  <si>
    <t>Anti-A1 Lectin vial of 5 ml</t>
  </si>
  <si>
    <t>Anti Rh typing serum (Anti-D IgG) for slide test &amp;modified tube test, vial of 10ml</t>
  </si>
  <si>
    <t xml:space="preserve">Triple Blood Bag (ACD solution, PDA-1) </t>
  </si>
  <si>
    <t>Transfusion Set</t>
  </si>
  <si>
    <t>M/S S. Ijazzuddin</t>
  </si>
  <si>
    <t>China</t>
  </si>
  <si>
    <t>Access Bio USA</t>
  </si>
  <si>
    <t>Malarial Kit</t>
  </si>
  <si>
    <t>EDTA Tube(Purple top)</t>
  </si>
  <si>
    <t>Plastic Waste bag (Bio-hazard, all types)</t>
  </si>
  <si>
    <t>Shijiazhauang Kang Weishi Medical Instrument, China</t>
  </si>
  <si>
    <t>Access Bio, USA</t>
  </si>
  <si>
    <t>WHO,USFDA</t>
  </si>
  <si>
    <t>M/S Tahir Scientific Supplier</t>
  </si>
  <si>
    <t>WBG</t>
  </si>
  <si>
    <t>Medica</t>
  </si>
  <si>
    <t>EDTA Tube(Purple top) 3ml</t>
  </si>
  <si>
    <t>Hand sanitizer 500ml</t>
  </si>
  <si>
    <t>Plastic Dropper  5ml (pieces)</t>
  </si>
  <si>
    <t>Glass tubes  12 x 75</t>
  </si>
  <si>
    <t>M/S Burhani Enterprises</t>
  </si>
  <si>
    <t>Syhilis CLIA Kit</t>
  </si>
  <si>
    <t>Hbs Ag CLIA Kit</t>
  </si>
  <si>
    <t xml:space="preserve">anti HCV CLIA kit </t>
  </si>
  <si>
    <t>US-FDA + CE</t>
  </si>
  <si>
    <t>Quoted Unit Price</t>
  </si>
  <si>
    <t>Financial
 Evaluation</t>
  </si>
  <si>
    <t>Final Grand Total of Scores</t>
  </si>
  <si>
    <t>Lowest Quoted Price among the qualified bids for particular item</t>
  </si>
  <si>
    <t>Maximum Allocable Price Score</t>
  </si>
  <si>
    <t>Score of financial bid</t>
  </si>
  <si>
    <t>Spirit Ammonia (500ml)</t>
  </si>
  <si>
    <t>Plastic Dropper 3ml (pieces)</t>
  </si>
  <si>
    <t>Alcohol Swab (200ml)</t>
  </si>
  <si>
    <t>Inumed</t>
  </si>
  <si>
    <t>Local</t>
  </si>
  <si>
    <t>Serum tube 5ml with cap (Red)</t>
  </si>
  <si>
    <t>Serum tube 5ml with cap (yellow top)</t>
  </si>
  <si>
    <t xml:space="preserve">Regional Blood Center
Health Department, Khyber Pakhtunkhwa, Peshawar
Draft Comparative Statement (Technical score + financial Score) of RBC bids for items 2020-22.
All concerned to please note in the public interest that:
1. This list is to serve the only purpose of ensuring more transparency and equity as per rule 45 of KPPRA Rules 2014 in the bidding process by providing equal opportunities to all concerned bidders to have access to information related to their bids and fair competition; and
2. This list will be kept on this website till 5:00 p.m. on 16th of September 2020 (Wednesday); and
3. It is stressed to please note that this list is in no way a final document to be used as an evidence or argument for selection of products for rate contracting from the lowest bidder or award or
justification of supply contract / order to the selected bidder by the procuring agency in light to relevant prvision of KPPRA Act &amp; Rules; and
4. All possible efforts have been made to reduce human errors and omissions but still inadvertent errors and omissions may possibly be expected in this list. All the bidders participating in this bidding
competition are expected and requested to thoroughly examine this comparative statement and point out any error or omission in terms of quoted price, unit price, names, strength, quantity, financial
and total marks obtained, etc. of products or any other details which have wrongly been entered into this list.
5. The equipment provided for section E of SBDs of RBC 2020-22 will be FOC bases and the rates offered for the same kits will be inclusive of all types of consumables and controls
6. The Equipment provided for  section E of SBDs of RBC 2020-22 will be the responsibility of firm in relation to;
a. Service Maintenance of equipment on FOC
b. Electricity Back up for the equipment on FOC basis (UPS etc.)
c. Software Interfacing in RBC on FOC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</si>
</sst>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Times New Roman"/>
      <family val="1"/>
    </font>
    <font>
      <b/>
      <sz val="14"/>
      <color rgb="FF000000"/>
      <name val="Times New Roman"/>
      <family val="1"/>
    </font>
    <font>
      <b/>
      <sz val="14"/>
      <color theme="1"/>
      <name val="Cambria"/>
      <family val="1"/>
      <scheme val="major"/>
    </font>
    <font>
      <b/>
      <sz val="14"/>
      <color theme="1"/>
      <name val="Calibri"/>
      <family val="2"/>
      <scheme val="minor"/>
    </font>
    <font>
      <b/>
      <sz val="12"/>
      <name val="Times New Roman"/>
      <family val="1"/>
    </font>
    <font>
      <b/>
      <sz val="18"/>
      <color theme="1"/>
      <name val="Times New Roman"/>
      <family val="1"/>
    </font>
    <font>
      <b/>
      <sz val="18"/>
      <color rgb="FF000000"/>
      <name val="Times New Roman"/>
      <family val="1"/>
    </font>
    <font>
      <b/>
      <sz val="16"/>
      <color theme="1"/>
      <name val="Cambria"/>
      <family val="1"/>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xf>
    <xf numFmtId="0" fontId="0" fillId="0" borderId="1"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zoomScale="79" zoomScaleNormal="70" workbookViewId="0">
      <selection sqref="A1:K1"/>
    </sheetView>
  </sheetViews>
  <sheetFormatPr defaultRowHeight="15" x14ac:dyDescent="0.25"/>
  <cols>
    <col min="1" max="1" width="27.140625" style="1" customWidth="1"/>
    <col min="2" max="2" width="30.42578125" customWidth="1"/>
    <col min="3" max="3" width="19.5703125" customWidth="1"/>
    <col min="4" max="4" width="42.5703125" customWidth="1"/>
    <col min="5" max="5" width="20.5703125" customWidth="1"/>
    <col min="6" max="6" width="13.140625" customWidth="1"/>
    <col min="7" max="7" width="10.42578125" customWidth="1"/>
    <col min="8" max="8" width="11.85546875" customWidth="1"/>
    <col min="9" max="10" width="10.85546875" customWidth="1"/>
    <col min="11" max="11" width="13.140625" customWidth="1"/>
  </cols>
  <sheetData>
    <row r="1" spans="1:11" ht="289.5" customHeight="1" x14ac:dyDescent="0.25">
      <c r="A1" s="18" t="s">
        <v>89</v>
      </c>
      <c r="B1" s="18"/>
      <c r="C1" s="18"/>
      <c r="D1" s="18"/>
      <c r="E1" s="18"/>
      <c r="F1" s="18"/>
      <c r="G1" s="18"/>
      <c r="H1" s="18"/>
      <c r="I1" s="18"/>
      <c r="J1" s="18"/>
      <c r="K1" s="18"/>
    </row>
    <row r="2" spans="1:11" ht="38.25" customHeight="1" x14ac:dyDescent="0.25">
      <c r="A2" s="22" t="s">
        <v>10</v>
      </c>
      <c r="B2" s="21" t="s">
        <v>3</v>
      </c>
      <c r="C2" s="21" t="s">
        <v>14</v>
      </c>
      <c r="D2" s="19" t="s">
        <v>11</v>
      </c>
      <c r="E2" s="19"/>
      <c r="F2" s="20" t="s">
        <v>0</v>
      </c>
      <c r="G2" s="23" t="s">
        <v>77</v>
      </c>
      <c r="H2" s="23"/>
      <c r="I2" s="23"/>
      <c r="J2" s="23"/>
      <c r="K2" s="23" t="s">
        <v>78</v>
      </c>
    </row>
    <row r="3" spans="1:11" ht="129" customHeight="1" x14ac:dyDescent="0.25">
      <c r="A3" s="22"/>
      <c r="B3" s="21"/>
      <c r="C3" s="21"/>
      <c r="D3" s="19"/>
      <c r="E3" s="19"/>
      <c r="F3" s="20"/>
      <c r="G3" s="12" t="s">
        <v>76</v>
      </c>
      <c r="H3" s="12" t="s">
        <v>79</v>
      </c>
      <c r="I3" s="12" t="s">
        <v>80</v>
      </c>
      <c r="J3" s="13" t="s">
        <v>81</v>
      </c>
      <c r="K3" s="23"/>
    </row>
    <row r="4" spans="1:11" ht="18.75" x14ac:dyDescent="0.25">
      <c r="A4" s="22"/>
      <c r="B4" s="21"/>
      <c r="C4" s="21"/>
      <c r="D4" s="8" t="s">
        <v>1</v>
      </c>
      <c r="E4" s="8" t="s">
        <v>2</v>
      </c>
      <c r="F4" s="9">
        <v>70</v>
      </c>
      <c r="G4" s="9"/>
      <c r="H4" s="10">
        <v>0</v>
      </c>
      <c r="I4" s="10">
        <v>30</v>
      </c>
      <c r="J4" s="10">
        <v>30</v>
      </c>
      <c r="K4" s="11">
        <v>100</v>
      </c>
    </row>
    <row r="5" spans="1:11" ht="24" customHeight="1" x14ac:dyDescent="0.25">
      <c r="A5" s="3" t="s">
        <v>71</v>
      </c>
      <c r="B5" s="2" t="s">
        <v>56</v>
      </c>
      <c r="C5" s="2"/>
      <c r="D5" s="2" t="s">
        <v>84</v>
      </c>
      <c r="E5" s="2"/>
      <c r="F5" s="2">
        <v>28</v>
      </c>
      <c r="G5" s="2">
        <v>260</v>
      </c>
      <c r="H5" s="7">
        <v>260</v>
      </c>
      <c r="I5" s="2">
        <v>30</v>
      </c>
      <c r="J5" s="2">
        <f>H5/G5*I5</f>
        <v>30</v>
      </c>
      <c r="K5" s="2">
        <f>J5+F5</f>
        <v>58</v>
      </c>
    </row>
    <row r="6" spans="1:11" ht="24" customHeight="1" x14ac:dyDescent="0.25">
      <c r="A6" s="15"/>
      <c r="B6" s="16"/>
      <c r="C6" s="16"/>
      <c r="D6" s="16"/>
      <c r="E6" s="16"/>
      <c r="F6" s="16"/>
      <c r="G6" s="16"/>
      <c r="H6" s="16"/>
      <c r="I6" s="16"/>
      <c r="J6" s="16"/>
      <c r="K6" s="17"/>
    </row>
    <row r="7" spans="1:11" ht="24" customHeight="1" x14ac:dyDescent="0.25">
      <c r="A7" s="3" t="s">
        <v>39</v>
      </c>
      <c r="B7" s="2" t="s">
        <v>46</v>
      </c>
      <c r="C7" s="2" t="s">
        <v>47</v>
      </c>
      <c r="D7" s="5" t="s">
        <v>5</v>
      </c>
      <c r="E7" s="2" t="s">
        <v>49</v>
      </c>
      <c r="F7" s="2">
        <v>36</v>
      </c>
      <c r="G7" s="2">
        <v>375</v>
      </c>
      <c r="H7" s="2">
        <v>375</v>
      </c>
      <c r="I7" s="2">
        <v>30</v>
      </c>
      <c r="J7" s="2">
        <f t="shared" ref="J7:J75" si="0">H7/G7*I7</f>
        <v>30</v>
      </c>
      <c r="K7" s="2">
        <f t="shared" ref="K7:K75" si="1">J7+F7</f>
        <v>66</v>
      </c>
    </row>
    <row r="8" spans="1:11" ht="24" customHeight="1" x14ac:dyDescent="0.25">
      <c r="A8" s="15"/>
      <c r="B8" s="16"/>
      <c r="C8" s="16"/>
      <c r="D8" s="16"/>
      <c r="E8" s="16"/>
      <c r="F8" s="16"/>
      <c r="G8" s="16"/>
      <c r="H8" s="16"/>
      <c r="I8" s="16"/>
      <c r="J8" s="16"/>
      <c r="K8" s="17"/>
    </row>
    <row r="9" spans="1:11" ht="24" customHeight="1" x14ac:dyDescent="0.25">
      <c r="A9" s="3" t="s">
        <v>39</v>
      </c>
      <c r="B9" s="2" t="s">
        <v>46</v>
      </c>
      <c r="C9" s="2" t="s">
        <v>47</v>
      </c>
      <c r="D9" s="5" t="s">
        <v>7</v>
      </c>
      <c r="E9" s="2" t="s">
        <v>49</v>
      </c>
      <c r="F9" s="2">
        <v>36</v>
      </c>
      <c r="G9" s="2">
        <v>780</v>
      </c>
      <c r="H9" s="2">
        <v>780</v>
      </c>
      <c r="I9" s="2">
        <v>30</v>
      </c>
      <c r="J9" s="2">
        <f t="shared" si="0"/>
        <v>30</v>
      </c>
      <c r="K9" s="2">
        <f t="shared" si="1"/>
        <v>66</v>
      </c>
    </row>
    <row r="10" spans="1:11" ht="24" customHeight="1" x14ac:dyDescent="0.25">
      <c r="A10" s="15"/>
      <c r="B10" s="16"/>
      <c r="C10" s="16"/>
      <c r="D10" s="16"/>
      <c r="E10" s="16"/>
      <c r="F10" s="16"/>
      <c r="G10" s="16"/>
      <c r="H10" s="16"/>
      <c r="I10" s="16"/>
      <c r="J10" s="16"/>
      <c r="K10" s="17"/>
    </row>
    <row r="11" spans="1:11" ht="24" customHeight="1" x14ac:dyDescent="0.25">
      <c r="A11" s="3" t="s">
        <v>39</v>
      </c>
      <c r="B11" s="2" t="s">
        <v>46</v>
      </c>
      <c r="C11" s="2" t="s">
        <v>47</v>
      </c>
      <c r="D11" s="5" t="s">
        <v>6</v>
      </c>
      <c r="E11" s="2" t="s">
        <v>49</v>
      </c>
      <c r="F11" s="2">
        <v>36</v>
      </c>
      <c r="G11" s="2">
        <v>375</v>
      </c>
      <c r="H11" s="2">
        <v>375</v>
      </c>
      <c r="I11" s="2">
        <v>30</v>
      </c>
      <c r="J11" s="2">
        <f t="shared" si="0"/>
        <v>30</v>
      </c>
      <c r="K11" s="2">
        <f t="shared" si="1"/>
        <v>66</v>
      </c>
    </row>
    <row r="12" spans="1:11" ht="24" customHeight="1" x14ac:dyDescent="0.25">
      <c r="A12" s="15"/>
      <c r="B12" s="16"/>
      <c r="C12" s="16"/>
      <c r="D12" s="16"/>
      <c r="E12" s="16"/>
      <c r="F12" s="16"/>
      <c r="G12" s="16"/>
      <c r="H12" s="16"/>
      <c r="I12" s="16"/>
      <c r="J12" s="16"/>
      <c r="K12" s="17"/>
    </row>
    <row r="13" spans="1:11" ht="30" customHeight="1" x14ac:dyDescent="0.25">
      <c r="A13" s="3" t="s">
        <v>31</v>
      </c>
      <c r="B13" s="2" t="s">
        <v>15</v>
      </c>
      <c r="C13" s="2" t="s">
        <v>75</v>
      </c>
      <c r="D13" s="2" t="s">
        <v>74</v>
      </c>
      <c r="E13" s="2" t="s">
        <v>17</v>
      </c>
      <c r="F13" s="2">
        <v>54</v>
      </c>
      <c r="G13" s="2">
        <v>270</v>
      </c>
      <c r="H13" s="2">
        <v>240</v>
      </c>
      <c r="I13" s="2">
        <v>30</v>
      </c>
      <c r="J13" s="2">
        <f t="shared" si="0"/>
        <v>26.666666666666664</v>
      </c>
      <c r="K13" s="2">
        <f t="shared" si="1"/>
        <v>80.666666666666657</v>
      </c>
    </row>
    <row r="14" spans="1:11" ht="30" x14ac:dyDescent="0.25">
      <c r="A14" s="3" t="s">
        <v>30</v>
      </c>
      <c r="B14" s="2" t="s">
        <v>22</v>
      </c>
      <c r="C14" s="2" t="s">
        <v>23</v>
      </c>
      <c r="D14" s="2" t="s">
        <v>28</v>
      </c>
      <c r="E14" s="5" t="s">
        <v>29</v>
      </c>
      <c r="F14" s="2">
        <v>44</v>
      </c>
      <c r="G14" s="2">
        <v>390</v>
      </c>
      <c r="H14" s="2">
        <v>240</v>
      </c>
      <c r="I14" s="2">
        <v>30</v>
      </c>
      <c r="J14" s="2">
        <f t="shared" si="0"/>
        <v>18.461538461538463</v>
      </c>
      <c r="K14" s="2">
        <f t="shared" si="1"/>
        <v>62.461538461538467</v>
      </c>
    </row>
    <row r="15" spans="1:11" ht="27" customHeight="1" x14ac:dyDescent="0.25">
      <c r="A15" s="3" t="s">
        <v>34</v>
      </c>
      <c r="B15" s="2" t="s">
        <v>32</v>
      </c>
      <c r="C15" s="5" t="s">
        <v>16</v>
      </c>
      <c r="D15" s="2" t="s">
        <v>74</v>
      </c>
      <c r="E15" s="5" t="s">
        <v>33</v>
      </c>
      <c r="F15" s="2">
        <v>42</v>
      </c>
      <c r="G15" s="2">
        <v>240</v>
      </c>
      <c r="H15" s="2">
        <v>240</v>
      </c>
      <c r="I15" s="2">
        <v>30</v>
      </c>
      <c r="J15" s="2">
        <f t="shared" si="0"/>
        <v>30</v>
      </c>
      <c r="K15" s="2">
        <f t="shared" si="1"/>
        <v>72</v>
      </c>
    </row>
    <row r="16" spans="1:11" ht="27" customHeight="1" x14ac:dyDescent="0.25">
      <c r="A16" s="15"/>
      <c r="B16" s="16"/>
      <c r="C16" s="16"/>
      <c r="D16" s="16"/>
      <c r="E16" s="16"/>
      <c r="F16" s="16"/>
      <c r="G16" s="16"/>
      <c r="H16" s="16"/>
      <c r="I16" s="16"/>
      <c r="J16" s="16"/>
      <c r="K16" s="17"/>
    </row>
    <row r="17" spans="1:11" ht="27" customHeight="1" x14ac:dyDescent="0.25">
      <c r="A17" s="3" t="s">
        <v>31</v>
      </c>
      <c r="B17" s="2" t="s">
        <v>18</v>
      </c>
      <c r="C17" s="2" t="s">
        <v>75</v>
      </c>
      <c r="D17" s="2" t="s">
        <v>73</v>
      </c>
      <c r="E17" s="2" t="s">
        <v>17</v>
      </c>
      <c r="F17" s="2">
        <v>54</v>
      </c>
      <c r="G17" s="2">
        <v>57</v>
      </c>
      <c r="H17" s="2">
        <v>57</v>
      </c>
      <c r="I17" s="2">
        <v>30</v>
      </c>
      <c r="J17" s="2">
        <f>H17/G17*I17</f>
        <v>30</v>
      </c>
      <c r="K17" s="2">
        <f>J17+F17</f>
        <v>84</v>
      </c>
    </row>
    <row r="18" spans="1:11" ht="27" customHeight="1" x14ac:dyDescent="0.25">
      <c r="A18" s="3" t="s">
        <v>34</v>
      </c>
      <c r="B18" s="2" t="s">
        <v>32</v>
      </c>
      <c r="C18" s="5" t="s">
        <v>16</v>
      </c>
      <c r="D18" s="2" t="s">
        <v>73</v>
      </c>
      <c r="E18" s="5" t="s">
        <v>33</v>
      </c>
      <c r="F18" s="2">
        <v>42</v>
      </c>
      <c r="G18" s="2">
        <v>90</v>
      </c>
      <c r="H18" s="2">
        <v>57</v>
      </c>
      <c r="I18" s="2">
        <v>30</v>
      </c>
      <c r="J18" s="2">
        <f>H18/G18*I18</f>
        <v>19</v>
      </c>
      <c r="K18" s="2">
        <f>J18+F18</f>
        <v>61</v>
      </c>
    </row>
    <row r="19" spans="1:11" ht="27" customHeight="1" x14ac:dyDescent="0.25">
      <c r="A19" s="3" t="s">
        <v>30</v>
      </c>
      <c r="B19" s="2" t="s">
        <v>22</v>
      </c>
      <c r="C19" s="2" t="s">
        <v>23</v>
      </c>
      <c r="D19" s="2" t="s">
        <v>24</v>
      </c>
      <c r="E19" s="5" t="s">
        <v>25</v>
      </c>
      <c r="F19" s="2">
        <v>46</v>
      </c>
      <c r="G19" s="2">
        <v>165</v>
      </c>
      <c r="H19" s="2">
        <v>57</v>
      </c>
      <c r="I19" s="2">
        <v>30</v>
      </c>
      <c r="J19" s="2">
        <f>H19/G19*I19</f>
        <v>10.363636363636363</v>
      </c>
      <c r="K19" s="2">
        <f>J19+F19</f>
        <v>56.36363636363636</v>
      </c>
    </row>
    <row r="20" spans="1:11" ht="27" customHeight="1" x14ac:dyDescent="0.25">
      <c r="A20" s="15"/>
      <c r="B20" s="16"/>
      <c r="C20" s="16"/>
      <c r="D20" s="16"/>
      <c r="E20" s="16"/>
      <c r="F20" s="16"/>
      <c r="G20" s="16"/>
      <c r="H20" s="16"/>
      <c r="I20" s="16"/>
      <c r="J20" s="16"/>
      <c r="K20" s="17"/>
    </row>
    <row r="21" spans="1:11" ht="27" customHeight="1" x14ac:dyDescent="0.25">
      <c r="A21" s="3" t="s">
        <v>31</v>
      </c>
      <c r="B21" s="2" t="s">
        <v>15</v>
      </c>
      <c r="C21" s="2" t="s">
        <v>75</v>
      </c>
      <c r="D21" s="2" t="s">
        <v>26</v>
      </c>
      <c r="E21" s="2" t="s">
        <v>17</v>
      </c>
      <c r="F21" s="2">
        <v>54</v>
      </c>
      <c r="G21" s="2">
        <v>57</v>
      </c>
      <c r="H21" s="2">
        <v>57</v>
      </c>
      <c r="I21" s="2">
        <v>30</v>
      </c>
      <c r="J21" s="2">
        <f>H21/G21*I21</f>
        <v>30</v>
      </c>
      <c r="K21" s="2">
        <f>J21+F21</f>
        <v>84</v>
      </c>
    </row>
    <row r="22" spans="1:11" ht="27" customHeight="1" x14ac:dyDescent="0.25">
      <c r="A22" s="3" t="s">
        <v>30</v>
      </c>
      <c r="B22" s="2" t="s">
        <v>22</v>
      </c>
      <c r="C22" s="2" t="s">
        <v>23</v>
      </c>
      <c r="D22" s="2" t="s">
        <v>26</v>
      </c>
      <c r="E22" s="5" t="s">
        <v>27</v>
      </c>
      <c r="F22" s="2">
        <v>44</v>
      </c>
      <c r="G22" s="2">
        <v>288</v>
      </c>
      <c r="H22" s="2">
        <v>57</v>
      </c>
      <c r="I22" s="2">
        <v>30</v>
      </c>
      <c r="J22" s="2">
        <f>H22/G22*I22</f>
        <v>5.9375</v>
      </c>
      <c r="K22" s="2">
        <f>J22+F22</f>
        <v>49.9375</v>
      </c>
    </row>
    <row r="23" spans="1:11" ht="27" customHeight="1" x14ac:dyDescent="0.25">
      <c r="A23" s="3" t="s">
        <v>34</v>
      </c>
      <c r="B23" s="2" t="s">
        <v>32</v>
      </c>
      <c r="C23" s="5" t="s">
        <v>16</v>
      </c>
      <c r="D23" s="2" t="s">
        <v>26</v>
      </c>
      <c r="E23" s="5" t="s">
        <v>33</v>
      </c>
      <c r="F23" s="2">
        <v>42</v>
      </c>
      <c r="G23" s="2">
        <v>230</v>
      </c>
      <c r="H23" s="2">
        <v>57</v>
      </c>
      <c r="I23" s="2">
        <v>30</v>
      </c>
      <c r="J23" s="2">
        <f>H23/G23*I23</f>
        <v>7.4347826086956523</v>
      </c>
      <c r="K23" s="2">
        <f>J23+F23</f>
        <v>49.434782608695656</v>
      </c>
    </row>
    <row r="24" spans="1:11" ht="27" customHeight="1" x14ac:dyDescent="0.25">
      <c r="A24" s="15"/>
      <c r="B24" s="16"/>
      <c r="C24" s="16"/>
      <c r="D24" s="16"/>
      <c r="E24" s="16"/>
      <c r="F24" s="16"/>
      <c r="G24" s="16"/>
      <c r="H24" s="16"/>
      <c r="I24" s="16"/>
      <c r="J24" s="16"/>
      <c r="K24" s="17"/>
    </row>
    <row r="25" spans="1:11" ht="27" customHeight="1" x14ac:dyDescent="0.25">
      <c r="A25" s="3" t="s">
        <v>31</v>
      </c>
      <c r="B25" s="2" t="s">
        <v>15</v>
      </c>
      <c r="C25" s="2" t="s">
        <v>16</v>
      </c>
      <c r="D25" s="5" t="s">
        <v>72</v>
      </c>
      <c r="E25" s="2" t="s">
        <v>17</v>
      </c>
      <c r="F25" s="2">
        <v>51</v>
      </c>
      <c r="G25" s="2">
        <v>56</v>
      </c>
      <c r="H25" s="2">
        <v>56</v>
      </c>
      <c r="I25" s="2">
        <v>30</v>
      </c>
      <c r="J25" s="2">
        <f>H25/G25*I25</f>
        <v>30</v>
      </c>
      <c r="K25" s="2">
        <f>J25+F25</f>
        <v>81</v>
      </c>
    </row>
    <row r="26" spans="1:11" ht="27" customHeight="1" x14ac:dyDescent="0.25">
      <c r="A26" s="3" t="s">
        <v>34</v>
      </c>
      <c r="B26" s="2" t="s">
        <v>32</v>
      </c>
      <c r="C26" s="5" t="s">
        <v>16</v>
      </c>
      <c r="D26" s="5" t="s">
        <v>72</v>
      </c>
      <c r="E26" s="5" t="s">
        <v>33</v>
      </c>
      <c r="F26" s="2">
        <v>42</v>
      </c>
      <c r="G26" s="2">
        <v>120</v>
      </c>
      <c r="H26" s="2">
        <v>56</v>
      </c>
      <c r="I26" s="2">
        <v>30</v>
      </c>
      <c r="J26" s="2">
        <f>H26/G26*I26</f>
        <v>14</v>
      </c>
      <c r="K26" s="2">
        <f>J26+F26</f>
        <v>56</v>
      </c>
    </row>
    <row r="27" spans="1:11" ht="27" customHeight="1" x14ac:dyDescent="0.25">
      <c r="A27" s="3" t="s">
        <v>30</v>
      </c>
      <c r="B27" s="2" t="s">
        <v>19</v>
      </c>
      <c r="C27" s="2" t="s">
        <v>16</v>
      </c>
      <c r="D27" s="5" t="s">
        <v>20</v>
      </c>
      <c r="E27" s="5" t="s">
        <v>21</v>
      </c>
      <c r="F27" s="2">
        <v>43</v>
      </c>
      <c r="G27" s="2">
        <v>641</v>
      </c>
      <c r="H27" s="2">
        <v>56</v>
      </c>
      <c r="I27" s="2">
        <v>30</v>
      </c>
      <c r="J27" s="2">
        <f>H27/G27*I27</f>
        <v>2.6209048361934477</v>
      </c>
      <c r="K27" s="2">
        <f>J27+F27</f>
        <v>45.620904836193446</v>
      </c>
    </row>
    <row r="28" spans="1:11" ht="27" customHeight="1" x14ac:dyDescent="0.25">
      <c r="A28" s="15"/>
      <c r="B28" s="16"/>
      <c r="C28" s="16"/>
      <c r="D28" s="16"/>
      <c r="E28" s="16"/>
      <c r="F28" s="16"/>
      <c r="G28" s="16"/>
      <c r="H28" s="16"/>
      <c r="I28" s="16"/>
      <c r="J28" s="16"/>
      <c r="K28" s="17"/>
    </row>
    <row r="29" spans="1:11" ht="30" x14ac:dyDescent="0.25">
      <c r="A29" s="3" t="s">
        <v>39</v>
      </c>
      <c r="B29" s="2" t="s">
        <v>46</v>
      </c>
      <c r="C29" s="2" t="s">
        <v>47</v>
      </c>
      <c r="D29" s="5" t="s">
        <v>52</v>
      </c>
      <c r="E29" s="2" t="s">
        <v>49</v>
      </c>
      <c r="F29" s="2">
        <v>36</v>
      </c>
      <c r="G29" s="2">
        <v>925</v>
      </c>
      <c r="H29" s="2">
        <v>925</v>
      </c>
      <c r="I29" s="2">
        <v>30</v>
      </c>
      <c r="J29" s="2">
        <f t="shared" si="0"/>
        <v>30</v>
      </c>
      <c r="K29" s="2">
        <f t="shared" si="1"/>
        <v>66</v>
      </c>
    </row>
    <row r="30" spans="1:11" x14ac:dyDescent="0.25">
      <c r="A30" s="15"/>
      <c r="B30" s="16"/>
      <c r="C30" s="16"/>
      <c r="D30" s="16"/>
      <c r="E30" s="16"/>
      <c r="F30" s="16"/>
      <c r="G30" s="16"/>
      <c r="H30" s="16"/>
      <c r="I30" s="16"/>
      <c r="J30" s="16"/>
      <c r="K30" s="17"/>
    </row>
    <row r="31" spans="1:11" ht="45" x14ac:dyDescent="0.25">
      <c r="A31" s="3" t="s">
        <v>39</v>
      </c>
      <c r="B31" s="2" t="s">
        <v>46</v>
      </c>
      <c r="C31" s="2" t="s">
        <v>47</v>
      </c>
      <c r="D31" s="5" t="s">
        <v>12</v>
      </c>
      <c r="E31" s="2" t="s">
        <v>49</v>
      </c>
      <c r="F31" s="2">
        <v>36</v>
      </c>
      <c r="G31" s="2">
        <v>920</v>
      </c>
      <c r="H31" s="2">
        <v>920</v>
      </c>
      <c r="I31" s="2">
        <v>30</v>
      </c>
      <c r="J31" s="2">
        <f t="shared" si="0"/>
        <v>30</v>
      </c>
      <c r="K31" s="2">
        <f t="shared" si="1"/>
        <v>66</v>
      </c>
    </row>
    <row r="32" spans="1:11" x14ac:dyDescent="0.25">
      <c r="A32" s="15"/>
      <c r="B32" s="16"/>
      <c r="C32" s="16"/>
      <c r="D32" s="16"/>
      <c r="E32" s="16"/>
      <c r="F32" s="16"/>
      <c r="G32" s="16"/>
      <c r="H32" s="16"/>
      <c r="I32" s="16"/>
      <c r="J32" s="16"/>
      <c r="K32" s="17"/>
    </row>
    <row r="33" spans="1:11" x14ac:dyDescent="0.25">
      <c r="A33" s="3" t="s">
        <v>39</v>
      </c>
      <c r="B33" s="2" t="s">
        <v>46</v>
      </c>
      <c r="C33" s="2" t="s">
        <v>47</v>
      </c>
      <c r="D33" s="5" t="s">
        <v>51</v>
      </c>
      <c r="E33" s="2" t="s">
        <v>49</v>
      </c>
      <c r="F33" s="2">
        <v>36</v>
      </c>
      <c r="G33" s="2">
        <v>965</v>
      </c>
      <c r="H33" s="2">
        <v>965</v>
      </c>
      <c r="I33" s="2">
        <v>30</v>
      </c>
      <c r="J33" s="2">
        <f t="shared" si="0"/>
        <v>30</v>
      </c>
      <c r="K33" s="2">
        <f t="shared" si="1"/>
        <v>66</v>
      </c>
    </row>
    <row r="34" spans="1:11" x14ac:dyDescent="0.25">
      <c r="A34" s="15"/>
      <c r="B34" s="16"/>
      <c r="C34" s="16"/>
      <c r="D34" s="16"/>
      <c r="E34" s="16"/>
      <c r="F34" s="16"/>
      <c r="G34" s="16"/>
      <c r="H34" s="16"/>
      <c r="I34" s="16"/>
      <c r="J34" s="16"/>
      <c r="K34" s="17"/>
    </row>
    <row r="35" spans="1:11" x14ac:dyDescent="0.25">
      <c r="A35" s="3" t="s">
        <v>39</v>
      </c>
      <c r="B35" s="2" t="s">
        <v>46</v>
      </c>
      <c r="C35" s="2" t="s">
        <v>47</v>
      </c>
      <c r="D35" s="5" t="s">
        <v>50</v>
      </c>
      <c r="E35" s="2" t="s">
        <v>49</v>
      </c>
      <c r="F35" s="2">
        <v>36</v>
      </c>
      <c r="G35" s="2">
        <v>720</v>
      </c>
      <c r="H35" s="2">
        <v>720</v>
      </c>
      <c r="I35" s="2">
        <v>30</v>
      </c>
      <c r="J35" s="2">
        <f t="shared" si="0"/>
        <v>30</v>
      </c>
      <c r="K35" s="2">
        <f t="shared" si="1"/>
        <v>66</v>
      </c>
    </row>
    <row r="36" spans="1:11" x14ac:dyDescent="0.25">
      <c r="A36" s="15"/>
      <c r="B36" s="16"/>
      <c r="C36" s="16"/>
      <c r="D36" s="16"/>
      <c r="E36" s="16"/>
      <c r="F36" s="16"/>
      <c r="G36" s="16"/>
      <c r="H36" s="16"/>
      <c r="I36" s="16"/>
      <c r="J36" s="16"/>
      <c r="K36" s="17"/>
    </row>
    <row r="37" spans="1:11" ht="30" x14ac:dyDescent="0.25">
      <c r="A37" s="3" t="s">
        <v>39</v>
      </c>
      <c r="B37" s="2" t="s">
        <v>46</v>
      </c>
      <c r="C37" s="2" t="s">
        <v>47</v>
      </c>
      <c r="D37" s="5" t="s">
        <v>48</v>
      </c>
      <c r="E37" s="2" t="s">
        <v>49</v>
      </c>
      <c r="F37" s="2">
        <v>36</v>
      </c>
      <c r="G37" s="2">
        <v>1140</v>
      </c>
      <c r="H37" s="2">
        <v>1140</v>
      </c>
      <c r="I37" s="2">
        <v>30</v>
      </c>
      <c r="J37" s="2">
        <f t="shared" si="0"/>
        <v>30</v>
      </c>
      <c r="K37" s="2">
        <f t="shared" si="1"/>
        <v>66</v>
      </c>
    </row>
    <row r="38" spans="1:11" x14ac:dyDescent="0.25">
      <c r="A38" s="15"/>
      <c r="B38" s="16"/>
      <c r="C38" s="16"/>
      <c r="D38" s="16"/>
      <c r="E38" s="16"/>
      <c r="F38" s="16"/>
      <c r="G38" s="16"/>
      <c r="H38" s="16"/>
      <c r="I38" s="16"/>
      <c r="J38" s="16"/>
      <c r="K38" s="17"/>
    </row>
    <row r="39" spans="1:11" x14ac:dyDescent="0.25">
      <c r="A39" s="3" t="s">
        <v>39</v>
      </c>
      <c r="B39" s="4" t="s">
        <v>40</v>
      </c>
      <c r="C39" s="2" t="s">
        <v>35</v>
      </c>
      <c r="D39" s="5" t="s">
        <v>38</v>
      </c>
      <c r="E39" s="5" t="s">
        <v>36</v>
      </c>
      <c r="F39" s="2">
        <v>56</v>
      </c>
      <c r="G39" s="6">
        <v>16000</v>
      </c>
      <c r="H39" s="6">
        <v>16000</v>
      </c>
      <c r="I39" s="2">
        <v>30</v>
      </c>
      <c r="J39" s="2">
        <f t="shared" si="0"/>
        <v>30</v>
      </c>
      <c r="K39" s="2">
        <f t="shared" si="1"/>
        <v>86</v>
      </c>
    </row>
    <row r="40" spans="1:11" x14ac:dyDescent="0.25">
      <c r="A40" s="15"/>
      <c r="B40" s="16"/>
      <c r="C40" s="16"/>
      <c r="D40" s="16"/>
      <c r="E40" s="16"/>
      <c r="F40" s="16"/>
      <c r="G40" s="16"/>
      <c r="H40" s="16"/>
      <c r="I40" s="16"/>
      <c r="J40" s="16"/>
      <c r="K40" s="17"/>
    </row>
    <row r="41" spans="1:11" x14ac:dyDescent="0.25">
      <c r="A41" s="3" t="s">
        <v>39</v>
      </c>
      <c r="B41" s="4" t="s">
        <v>40</v>
      </c>
      <c r="C41" s="2" t="s">
        <v>35</v>
      </c>
      <c r="D41" s="5" t="s">
        <v>37</v>
      </c>
      <c r="E41" s="5" t="s">
        <v>36</v>
      </c>
      <c r="F41" s="2">
        <v>56</v>
      </c>
      <c r="G41" s="6">
        <v>22600</v>
      </c>
      <c r="H41" s="6">
        <v>22600</v>
      </c>
      <c r="I41" s="2">
        <v>30</v>
      </c>
      <c r="J41" s="2">
        <f t="shared" si="0"/>
        <v>30</v>
      </c>
      <c r="K41" s="2">
        <f t="shared" si="1"/>
        <v>86</v>
      </c>
    </row>
    <row r="42" spans="1:11" x14ac:dyDescent="0.25">
      <c r="A42" s="15"/>
      <c r="B42" s="16"/>
      <c r="C42" s="16"/>
      <c r="D42" s="16"/>
      <c r="E42" s="16"/>
      <c r="F42" s="16"/>
      <c r="G42" s="16"/>
      <c r="H42" s="16"/>
      <c r="I42" s="16"/>
      <c r="J42" s="16"/>
      <c r="K42" s="17"/>
    </row>
    <row r="43" spans="1:11" x14ac:dyDescent="0.25">
      <c r="A43" s="3" t="s">
        <v>39</v>
      </c>
      <c r="B43" s="2" t="s">
        <v>42</v>
      </c>
      <c r="C43" s="2" t="s">
        <v>41</v>
      </c>
      <c r="D43" s="5" t="s">
        <v>45</v>
      </c>
      <c r="E43" s="5" t="s">
        <v>36</v>
      </c>
      <c r="F43" s="2">
        <v>48</v>
      </c>
      <c r="G43" s="2">
        <v>195</v>
      </c>
      <c r="H43" s="2">
        <v>185</v>
      </c>
      <c r="I43" s="2">
        <v>30</v>
      </c>
      <c r="J43" s="2">
        <f t="shared" si="0"/>
        <v>28.46153846153846</v>
      </c>
      <c r="K43" s="2">
        <f t="shared" si="1"/>
        <v>76.461538461538453</v>
      </c>
    </row>
    <row r="44" spans="1:11" x14ac:dyDescent="0.25">
      <c r="A44" s="15"/>
      <c r="B44" s="16"/>
      <c r="C44" s="16"/>
      <c r="D44" s="16"/>
      <c r="E44" s="16"/>
      <c r="F44" s="16"/>
      <c r="G44" s="16"/>
      <c r="H44" s="16"/>
      <c r="I44" s="16"/>
      <c r="J44" s="16"/>
      <c r="K44" s="17"/>
    </row>
    <row r="45" spans="1:11" x14ac:dyDescent="0.25">
      <c r="A45" s="3" t="s">
        <v>55</v>
      </c>
      <c r="B45" s="2" t="s">
        <v>13</v>
      </c>
      <c r="C45" s="2" t="s">
        <v>47</v>
      </c>
      <c r="D45" s="5" t="s">
        <v>54</v>
      </c>
      <c r="E45" s="2" t="s">
        <v>8</v>
      </c>
      <c r="F45" s="2">
        <v>50</v>
      </c>
      <c r="G45" s="2">
        <v>185</v>
      </c>
      <c r="H45" s="2">
        <v>185</v>
      </c>
      <c r="I45" s="2">
        <v>30</v>
      </c>
      <c r="J45" s="2">
        <f>H45/G45*I45</f>
        <v>30</v>
      </c>
      <c r="K45" s="2">
        <f>J45+F45</f>
        <v>80</v>
      </c>
    </row>
    <row r="46" spans="1:11" x14ac:dyDescent="0.25">
      <c r="A46" s="15"/>
      <c r="B46" s="16"/>
      <c r="C46" s="16"/>
      <c r="D46" s="16"/>
      <c r="E46" s="16"/>
      <c r="F46" s="16"/>
      <c r="G46" s="16"/>
      <c r="H46" s="16"/>
      <c r="I46" s="16"/>
      <c r="J46" s="16"/>
      <c r="K46" s="17"/>
    </row>
    <row r="47" spans="1:11" ht="24.95" customHeight="1" x14ac:dyDescent="0.25">
      <c r="A47" s="3" t="s">
        <v>39</v>
      </c>
      <c r="B47" s="2" t="s">
        <v>46</v>
      </c>
      <c r="C47" s="2" t="s">
        <v>47</v>
      </c>
      <c r="D47" s="3" t="s">
        <v>4</v>
      </c>
      <c r="E47" s="2" t="s">
        <v>49</v>
      </c>
      <c r="F47" s="2">
        <v>36</v>
      </c>
      <c r="G47" s="2">
        <v>750</v>
      </c>
      <c r="H47" s="2">
        <v>750</v>
      </c>
      <c r="I47" s="2">
        <v>30</v>
      </c>
      <c r="J47" s="2">
        <f t="shared" si="0"/>
        <v>30</v>
      </c>
      <c r="K47" s="2">
        <f t="shared" si="1"/>
        <v>66</v>
      </c>
    </row>
    <row r="48" spans="1:11" ht="24.95" customHeight="1" x14ac:dyDescent="0.25">
      <c r="A48" s="15"/>
      <c r="B48" s="16"/>
      <c r="C48" s="16"/>
      <c r="D48" s="16"/>
      <c r="E48" s="16"/>
      <c r="F48" s="16"/>
      <c r="G48" s="16"/>
      <c r="H48" s="16"/>
      <c r="I48" s="16"/>
      <c r="J48" s="16"/>
      <c r="K48" s="17"/>
    </row>
    <row r="49" spans="1:11" ht="42" customHeight="1" x14ac:dyDescent="0.25">
      <c r="A49" s="3" t="s">
        <v>64</v>
      </c>
      <c r="B49" s="5" t="s">
        <v>61</v>
      </c>
      <c r="C49" s="5"/>
      <c r="D49" s="3" t="s">
        <v>59</v>
      </c>
      <c r="E49" s="2"/>
      <c r="F49" s="2">
        <v>40</v>
      </c>
      <c r="G49" s="2">
        <v>9</v>
      </c>
      <c r="H49" s="2">
        <v>8</v>
      </c>
      <c r="I49" s="2">
        <v>30</v>
      </c>
      <c r="J49" s="2">
        <f t="shared" si="0"/>
        <v>26.666666666666664</v>
      </c>
      <c r="K49" s="2">
        <f t="shared" si="1"/>
        <v>66.666666666666657</v>
      </c>
    </row>
    <row r="50" spans="1:11" ht="24.95" customHeight="1" x14ac:dyDescent="0.25">
      <c r="A50" s="3" t="s">
        <v>71</v>
      </c>
      <c r="B50" s="2" t="s">
        <v>56</v>
      </c>
      <c r="C50" s="2" t="s">
        <v>16</v>
      </c>
      <c r="D50" s="2" t="s">
        <v>67</v>
      </c>
      <c r="E50" s="2" t="s">
        <v>85</v>
      </c>
      <c r="F50" s="2">
        <v>37</v>
      </c>
      <c r="G50" s="2">
        <v>8</v>
      </c>
      <c r="H50" s="2">
        <v>8</v>
      </c>
      <c r="I50" s="2">
        <v>30</v>
      </c>
      <c r="J50" s="2">
        <f t="shared" si="0"/>
        <v>30</v>
      </c>
      <c r="K50" s="2">
        <f t="shared" si="1"/>
        <v>67</v>
      </c>
    </row>
    <row r="51" spans="1:11" ht="24.95" customHeight="1" x14ac:dyDescent="0.25">
      <c r="A51" s="15"/>
      <c r="B51" s="16"/>
      <c r="C51" s="16"/>
      <c r="D51" s="16"/>
      <c r="E51" s="16"/>
      <c r="F51" s="16"/>
      <c r="G51" s="16"/>
      <c r="H51" s="16"/>
      <c r="I51" s="16"/>
      <c r="J51" s="16"/>
      <c r="K51" s="17"/>
    </row>
    <row r="52" spans="1:11" ht="24.95" customHeight="1" x14ac:dyDescent="0.25">
      <c r="A52" s="3" t="s">
        <v>71</v>
      </c>
      <c r="B52" s="2" t="s">
        <v>56</v>
      </c>
      <c r="C52" s="2"/>
      <c r="D52" s="2" t="s">
        <v>70</v>
      </c>
      <c r="E52" s="2"/>
      <c r="F52" s="2">
        <v>33</v>
      </c>
      <c r="G52" s="2">
        <v>4.5</v>
      </c>
      <c r="H52" s="2">
        <v>4.5</v>
      </c>
      <c r="I52" s="2">
        <v>30</v>
      </c>
      <c r="J52" s="2">
        <f t="shared" si="0"/>
        <v>30</v>
      </c>
      <c r="K52" s="2">
        <f t="shared" si="1"/>
        <v>63</v>
      </c>
    </row>
    <row r="53" spans="1:11" ht="24.95" customHeight="1" x14ac:dyDescent="0.25">
      <c r="A53" s="15"/>
      <c r="B53" s="16"/>
      <c r="C53" s="16"/>
      <c r="D53" s="16"/>
      <c r="E53" s="16"/>
      <c r="F53" s="16"/>
      <c r="G53" s="16"/>
      <c r="H53" s="16"/>
      <c r="I53" s="16"/>
      <c r="J53" s="16"/>
      <c r="K53" s="17"/>
    </row>
    <row r="54" spans="1:11" ht="24.95" customHeight="1" x14ac:dyDescent="0.25">
      <c r="A54" s="3" t="s">
        <v>71</v>
      </c>
      <c r="B54" s="2" t="s">
        <v>65</v>
      </c>
      <c r="C54" s="2"/>
      <c r="D54" s="2" t="s">
        <v>68</v>
      </c>
      <c r="E54" s="2"/>
      <c r="F54" s="2">
        <v>36</v>
      </c>
      <c r="G54" s="2">
        <v>670</v>
      </c>
      <c r="H54" s="2">
        <v>670</v>
      </c>
      <c r="I54" s="2">
        <v>30</v>
      </c>
      <c r="J54" s="2">
        <f t="shared" si="0"/>
        <v>30</v>
      </c>
      <c r="K54" s="2">
        <f t="shared" si="1"/>
        <v>66</v>
      </c>
    </row>
    <row r="55" spans="1:11" ht="24.95" customHeight="1" x14ac:dyDescent="0.25">
      <c r="A55" s="15"/>
      <c r="B55" s="16"/>
      <c r="C55" s="16"/>
      <c r="D55" s="16"/>
      <c r="E55" s="16"/>
      <c r="F55" s="16"/>
      <c r="G55" s="16"/>
      <c r="H55" s="16"/>
      <c r="I55" s="16"/>
      <c r="J55" s="16"/>
      <c r="K55" s="17"/>
    </row>
    <row r="56" spans="1:11" ht="28.5" customHeight="1" x14ac:dyDescent="0.25">
      <c r="A56" s="3" t="s">
        <v>64</v>
      </c>
      <c r="B56" s="5" t="s">
        <v>62</v>
      </c>
      <c r="C56" s="5" t="s">
        <v>63</v>
      </c>
      <c r="D56" s="5" t="s">
        <v>58</v>
      </c>
      <c r="E56" s="2" t="s">
        <v>57</v>
      </c>
      <c r="F56" s="2">
        <v>49</v>
      </c>
      <c r="G56" s="2">
        <v>95</v>
      </c>
      <c r="H56" s="2">
        <v>95</v>
      </c>
      <c r="I56" s="2">
        <v>30</v>
      </c>
      <c r="J56" s="2">
        <f t="shared" si="0"/>
        <v>30</v>
      </c>
      <c r="K56" s="2">
        <f t="shared" si="1"/>
        <v>79</v>
      </c>
    </row>
    <row r="57" spans="1:11" ht="28.5" customHeight="1" x14ac:dyDescent="0.25">
      <c r="A57" s="15"/>
      <c r="B57" s="16"/>
      <c r="C57" s="16"/>
      <c r="D57" s="16"/>
      <c r="E57" s="16"/>
      <c r="F57" s="16"/>
      <c r="G57" s="16"/>
      <c r="H57" s="16"/>
      <c r="I57" s="16"/>
      <c r="J57" s="16"/>
      <c r="K57" s="17"/>
    </row>
    <row r="58" spans="1:11" x14ac:dyDescent="0.25">
      <c r="A58" s="3" t="s">
        <v>71</v>
      </c>
      <c r="B58" s="2" t="s">
        <v>56</v>
      </c>
      <c r="C58" s="2" t="s">
        <v>16</v>
      </c>
      <c r="D58" s="5" t="s">
        <v>69</v>
      </c>
      <c r="E58" s="2" t="s">
        <v>85</v>
      </c>
      <c r="F58" s="2">
        <v>33</v>
      </c>
      <c r="G58" s="2">
        <v>3.5</v>
      </c>
      <c r="H58" s="2">
        <v>3.5</v>
      </c>
      <c r="I58" s="2">
        <v>30</v>
      </c>
      <c r="J58" s="2">
        <f t="shared" si="0"/>
        <v>30</v>
      </c>
      <c r="K58" s="2">
        <f t="shared" si="1"/>
        <v>63</v>
      </c>
    </row>
    <row r="59" spans="1:11" ht="27.75" customHeight="1" x14ac:dyDescent="0.25">
      <c r="A59" s="3" t="s">
        <v>64</v>
      </c>
      <c r="B59" s="5" t="s">
        <v>61</v>
      </c>
      <c r="C59" s="5"/>
      <c r="D59" s="5" t="s">
        <v>83</v>
      </c>
      <c r="E59" s="2"/>
      <c r="F59" s="2">
        <v>40</v>
      </c>
      <c r="G59" s="2">
        <v>6.5</v>
      </c>
      <c r="H59" s="2">
        <v>3.5</v>
      </c>
      <c r="I59" s="2">
        <v>30</v>
      </c>
      <c r="J59" s="2">
        <f t="shared" si="0"/>
        <v>16.153846153846153</v>
      </c>
      <c r="K59" s="2">
        <f t="shared" si="1"/>
        <v>56.153846153846153</v>
      </c>
    </row>
    <row r="60" spans="1:11" ht="27.75" customHeight="1" x14ac:dyDescent="0.25">
      <c r="A60" s="15"/>
      <c r="B60" s="16"/>
      <c r="C60" s="16"/>
      <c r="D60" s="16"/>
      <c r="E60" s="16"/>
      <c r="F60" s="16"/>
      <c r="G60" s="16"/>
      <c r="H60" s="16"/>
      <c r="I60" s="16"/>
      <c r="J60" s="16"/>
      <c r="K60" s="17"/>
    </row>
    <row r="61" spans="1:11" x14ac:dyDescent="0.25">
      <c r="A61" s="3" t="s">
        <v>71</v>
      </c>
      <c r="B61" s="2" t="s">
        <v>66</v>
      </c>
      <c r="C61" s="2"/>
      <c r="D61" s="5" t="s">
        <v>60</v>
      </c>
      <c r="E61" s="2" t="s">
        <v>86</v>
      </c>
      <c r="F61" s="2">
        <v>38</v>
      </c>
      <c r="G61" s="2">
        <v>650</v>
      </c>
      <c r="H61" s="2">
        <v>650</v>
      </c>
      <c r="I61" s="2">
        <v>30</v>
      </c>
      <c r="J61" s="2">
        <f t="shared" si="0"/>
        <v>30</v>
      </c>
      <c r="K61" s="2">
        <f t="shared" si="1"/>
        <v>68</v>
      </c>
    </row>
    <row r="62" spans="1:11" x14ac:dyDescent="0.25">
      <c r="A62" s="15"/>
      <c r="B62" s="16"/>
      <c r="C62" s="16"/>
      <c r="D62" s="16"/>
      <c r="E62" s="16"/>
      <c r="F62" s="16"/>
      <c r="G62" s="16"/>
      <c r="H62" s="16"/>
      <c r="I62" s="16"/>
      <c r="J62" s="16"/>
      <c r="K62" s="17"/>
    </row>
    <row r="63" spans="1:11" ht="30" x14ac:dyDescent="0.25">
      <c r="A63" s="3" t="s">
        <v>64</v>
      </c>
      <c r="B63" s="5" t="s">
        <v>61</v>
      </c>
      <c r="C63" s="5"/>
      <c r="D63" s="5" t="s">
        <v>88</v>
      </c>
      <c r="E63" s="2"/>
      <c r="F63" s="2">
        <v>40</v>
      </c>
      <c r="G63" s="5">
        <v>12</v>
      </c>
      <c r="H63" s="5">
        <v>10.5</v>
      </c>
      <c r="I63" s="2">
        <v>30</v>
      </c>
      <c r="J63" s="2">
        <f t="shared" si="0"/>
        <v>26.25</v>
      </c>
      <c r="K63" s="2">
        <f t="shared" si="1"/>
        <v>66.25</v>
      </c>
    </row>
    <row r="64" spans="1:11" ht="33" customHeight="1" x14ac:dyDescent="0.25">
      <c r="A64" s="3" t="s">
        <v>71</v>
      </c>
      <c r="B64" s="2" t="s">
        <v>56</v>
      </c>
      <c r="C64" s="2" t="s">
        <v>16</v>
      </c>
      <c r="D64" s="5" t="s">
        <v>88</v>
      </c>
      <c r="E64" s="2" t="s">
        <v>85</v>
      </c>
      <c r="F64" s="2">
        <v>37</v>
      </c>
      <c r="G64" s="5">
        <v>10.5</v>
      </c>
      <c r="H64" s="5">
        <v>10.5</v>
      </c>
      <c r="I64" s="2">
        <v>30</v>
      </c>
      <c r="J64" s="2">
        <f t="shared" si="0"/>
        <v>30</v>
      </c>
      <c r="K64" s="2">
        <f t="shared" si="1"/>
        <v>67</v>
      </c>
    </row>
    <row r="65" spans="1:11" ht="33" customHeight="1" x14ac:dyDescent="0.25">
      <c r="A65" s="15"/>
      <c r="B65" s="16"/>
      <c r="C65" s="16"/>
      <c r="D65" s="16"/>
      <c r="E65" s="16"/>
      <c r="F65" s="16"/>
      <c r="G65" s="16"/>
      <c r="H65" s="16"/>
      <c r="I65" s="16"/>
      <c r="J65" s="16"/>
      <c r="K65" s="17"/>
    </row>
    <row r="66" spans="1:11" ht="33" customHeight="1" x14ac:dyDescent="0.25">
      <c r="A66" s="5" t="s">
        <v>64</v>
      </c>
      <c r="B66" s="5" t="s">
        <v>61</v>
      </c>
      <c r="C66" s="5"/>
      <c r="D66" s="5" t="s">
        <v>87</v>
      </c>
      <c r="E66" s="2" t="s">
        <v>85</v>
      </c>
      <c r="F66" s="2">
        <v>40</v>
      </c>
      <c r="G66" s="5">
        <v>9</v>
      </c>
      <c r="H66" s="5">
        <v>8.3000000000000007</v>
      </c>
      <c r="I66" s="2">
        <v>30</v>
      </c>
      <c r="J66" s="2">
        <f t="shared" ref="J66:J67" si="2">H66/G66*I66</f>
        <v>27.666666666666668</v>
      </c>
      <c r="K66" s="2">
        <f t="shared" ref="K66:K67" si="3">J66+F66</f>
        <v>67.666666666666671</v>
      </c>
    </row>
    <row r="67" spans="1:11" ht="39" customHeight="1" x14ac:dyDescent="0.25">
      <c r="A67" s="5" t="s">
        <v>71</v>
      </c>
      <c r="B67" s="2" t="s">
        <v>56</v>
      </c>
      <c r="C67" s="2"/>
      <c r="D67" s="5" t="s">
        <v>87</v>
      </c>
      <c r="E67" s="2" t="s">
        <v>85</v>
      </c>
      <c r="F67" s="2">
        <v>37</v>
      </c>
      <c r="G67" s="5">
        <v>8</v>
      </c>
      <c r="H67" s="5">
        <v>8.3000000000000007</v>
      </c>
      <c r="I67" s="2">
        <v>30</v>
      </c>
      <c r="J67" s="2">
        <f t="shared" si="2"/>
        <v>31.125000000000004</v>
      </c>
      <c r="K67" s="2">
        <f t="shared" si="3"/>
        <v>68.125</v>
      </c>
    </row>
    <row r="68" spans="1:11" ht="39" customHeight="1" x14ac:dyDescent="0.25">
      <c r="A68" s="15"/>
      <c r="B68" s="16"/>
      <c r="C68" s="16"/>
      <c r="D68" s="16"/>
      <c r="E68" s="16"/>
      <c r="F68" s="16"/>
      <c r="G68" s="16"/>
      <c r="H68" s="16"/>
      <c r="I68" s="16"/>
      <c r="J68" s="16"/>
      <c r="K68" s="17"/>
    </row>
    <row r="69" spans="1:11" ht="36" customHeight="1" x14ac:dyDescent="0.25">
      <c r="A69" s="3" t="s">
        <v>64</v>
      </c>
      <c r="B69" s="2" t="s">
        <v>9</v>
      </c>
      <c r="C69" s="2"/>
      <c r="D69" s="5" t="s">
        <v>82</v>
      </c>
      <c r="E69" s="2"/>
      <c r="F69" s="2">
        <v>40</v>
      </c>
      <c r="G69" s="2">
        <v>250</v>
      </c>
      <c r="H69" s="2">
        <v>250</v>
      </c>
      <c r="I69" s="2">
        <v>30</v>
      </c>
      <c r="J69" s="2">
        <f t="shared" si="0"/>
        <v>30</v>
      </c>
      <c r="K69" s="2">
        <f t="shared" si="1"/>
        <v>70</v>
      </c>
    </row>
    <row r="70" spans="1:11" ht="24.95" customHeight="1" x14ac:dyDescent="0.25">
      <c r="A70" s="14"/>
      <c r="B70" s="14"/>
      <c r="C70" s="14"/>
      <c r="D70" s="14"/>
      <c r="E70" s="14"/>
      <c r="F70" s="14"/>
      <c r="G70" s="14"/>
      <c r="H70" s="14"/>
      <c r="I70" s="14"/>
      <c r="J70" s="14"/>
      <c r="K70" s="14"/>
    </row>
    <row r="71" spans="1:11" ht="24.95" customHeight="1" x14ac:dyDescent="0.25">
      <c r="A71" s="3" t="s">
        <v>39</v>
      </c>
      <c r="B71" s="2" t="s">
        <v>42</v>
      </c>
      <c r="C71" s="2" t="s">
        <v>41</v>
      </c>
      <c r="D71" s="5" t="s">
        <v>43</v>
      </c>
      <c r="E71" s="5" t="s">
        <v>36</v>
      </c>
      <c r="F71" s="2">
        <v>48</v>
      </c>
      <c r="G71" s="2">
        <v>570</v>
      </c>
      <c r="H71" s="2">
        <v>570</v>
      </c>
      <c r="I71" s="2">
        <v>30</v>
      </c>
      <c r="J71" s="2">
        <f t="shared" si="0"/>
        <v>30</v>
      </c>
      <c r="K71" s="2">
        <f t="shared" si="1"/>
        <v>78</v>
      </c>
    </row>
    <row r="72" spans="1:11" ht="24.95" customHeight="1" x14ac:dyDescent="0.25">
      <c r="A72" s="15"/>
      <c r="B72" s="16"/>
      <c r="C72" s="16"/>
      <c r="D72" s="16"/>
      <c r="E72" s="16"/>
      <c r="F72" s="16"/>
      <c r="G72" s="16"/>
      <c r="H72" s="16"/>
      <c r="I72" s="16"/>
      <c r="J72" s="16"/>
      <c r="K72" s="17"/>
    </row>
    <row r="73" spans="1:11" ht="35.25" customHeight="1" x14ac:dyDescent="0.25">
      <c r="A73" s="3" t="s">
        <v>39</v>
      </c>
      <c r="B73" s="2" t="s">
        <v>42</v>
      </c>
      <c r="C73" s="2" t="s">
        <v>41</v>
      </c>
      <c r="D73" s="5" t="s">
        <v>44</v>
      </c>
      <c r="E73" s="5" t="s">
        <v>36</v>
      </c>
      <c r="F73" s="2">
        <v>48</v>
      </c>
      <c r="G73" s="2">
        <v>730</v>
      </c>
      <c r="H73" s="2">
        <v>730</v>
      </c>
      <c r="I73" s="2">
        <v>30</v>
      </c>
      <c r="J73" s="2">
        <f t="shared" si="0"/>
        <v>30</v>
      </c>
      <c r="K73" s="2">
        <f t="shared" si="1"/>
        <v>78</v>
      </c>
    </row>
    <row r="74" spans="1:11" ht="35.25" customHeight="1" x14ac:dyDescent="0.25">
      <c r="A74" s="15"/>
      <c r="B74" s="16"/>
      <c r="C74" s="16"/>
      <c r="D74" s="16"/>
      <c r="E74" s="16"/>
      <c r="F74" s="16"/>
      <c r="G74" s="16"/>
      <c r="H74" s="16"/>
      <c r="I74" s="16"/>
      <c r="J74" s="16"/>
      <c r="K74" s="17"/>
    </row>
    <row r="75" spans="1:11" ht="24.95" customHeight="1" x14ac:dyDescent="0.25">
      <c r="A75" s="3" t="s">
        <v>55</v>
      </c>
      <c r="B75" s="2" t="s">
        <v>13</v>
      </c>
      <c r="C75" s="2" t="s">
        <v>47</v>
      </c>
      <c r="D75" s="5" t="s">
        <v>53</v>
      </c>
      <c r="E75" s="2" t="s">
        <v>8</v>
      </c>
      <c r="F75" s="2">
        <v>50</v>
      </c>
      <c r="G75" s="2">
        <v>795</v>
      </c>
      <c r="H75" s="2">
        <v>795</v>
      </c>
      <c r="I75" s="2">
        <v>30</v>
      </c>
      <c r="J75" s="2">
        <f t="shared" si="0"/>
        <v>30</v>
      </c>
      <c r="K75" s="2">
        <f t="shared" si="1"/>
        <v>80</v>
      </c>
    </row>
  </sheetData>
  <sortState ref="A7:L61">
    <sortCondition ref="D7:D61"/>
  </sortState>
  <mergeCells count="37">
    <mergeCell ref="G2:J2"/>
    <mergeCell ref="K2:K3"/>
    <mergeCell ref="A6:K6"/>
    <mergeCell ref="D2:E3"/>
    <mergeCell ref="F2:F3"/>
    <mergeCell ref="B2:B4"/>
    <mergeCell ref="C2:C4"/>
    <mergeCell ref="A2:A4"/>
    <mergeCell ref="A8:K8"/>
    <mergeCell ref="A10:K10"/>
    <mergeCell ref="A12:K12"/>
    <mergeCell ref="A16:K16"/>
    <mergeCell ref="A20:K20"/>
    <mergeCell ref="A40:K40"/>
    <mergeCell ref="A42:K42"/>
    <mergeCell ref="A44:K44"/>
    <mergeCell ref="A24:K24"/>
    <mergeCell ref="A28:K28"/>
    <mergeCell ref="A30:K30"/>
    <mergeCell ref="A32:K32"/>
    <mergeCell ref="A34:K34"/>
    <mergeCell ref="A70:K70"/>
    <mergeCell ref="A72:K72"/>
    <mergeCell ref="A74:K74"/>
    <mergeCell ref="A1:K1"/>
    <mergeCell ref="A57:K57"/>
    <mergeCell ref="A60:K60"/>
    <mergeCell ref="A62:K62"/>
    <mergeCell ref="A65:K65"/>
    <mergeCell ref="A68:K68"/>
    <mergeCell ref="A46:K46"/>
    <mergeCell ref="A48:K48"/>
    <mergeCell ref="A51:K51"/>
    <mergeCell ref="A53:K53"/>
    <mergeCell ref="A55:K55"/>
    <mergeCell ref="A36:K36"/>
    <mergeCell ref="A38:K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2020-09-07T02:00:47Z</dcterms:modified>
</cp:coreProperties>
</file>