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ood Pervez\Box Sync\KP Health Reform\03. Personal working folders\SP\Top up Medicine\Medicine List\Primary\Gap\"/>
    </mc:Choice>
  </mc:AlternateContent>
  <xr:revisionPtr revIDLastSave="0" documentId="8_{25112782-740D-4AC8-86D5-B041B448EA83}" xr6:coauthVersionLast="47" xr6:coauthVersionMax="47" xr10:uidLastSave="{00000000-0000-0000-0000-000000000000}"/>
  <bookViews>
    <workbookView xWindow="-120" yWindow="-120" windowWidth="29040" windowHeight="15840" xr2:uid="{80F61F20-87CE-4FE0-8B49-1B51154A9D38}"/>
  </bookViews>
  <sheets>
    <sheet name="Medicine Orders All Districts" sheetId="1" r:id="rId1"/>
  </sheets>
  <externalReferences>
    <externalReference r:id="rId2"/>
  </externalReferences>
  <definedNames>
    <definedName name="_xlnm._FilterDatabase" localSheetId="0" hidden="1">'Medicine Orders All Districts'!$D$5:$AX$73</definedName>
    <definedName name="Bad_debt_for_a_DISCO">[1]Assumptions!$D$12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"01/25/2021 15:46:25"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1" l="1"/>
  <c r="N64" i="1" l="1"/>
  <c r="M64" i="1" s="1"/>
  <c r="N67" i="1"/>
  <c r="M67" i="1" s="1"/>
  <c r="N9" i="1"/>
  <c r="M9" i="1" s="1"/>
  <c r="N50" i="1"/>
  <c r="M50" i="1" s="1"/>
  <c r="N58" i="1"/>
  <c r="M58" i="1" s="1"/>
  <c r="N63" i="1"/>
  <c r="M63" i="1" s="1"/>
  <c r="N47" i="1"/>
  <c r="M47" i="1" s="1"/>
  <c r="N52" i="1"/>
  <c r="M52" i="1" s="1"/>
  <c r="N27" i="1"/>
  <c r="M27" i="1" s="1"/>
  <c r="N44" i="1"/>
  <c r="M44" i="1" s="1"/>
  <c r="N69" i="1"/>
  <c r="M69" i="1" s="1"/>
  <c r="N56" i="1"/>
  <c r="M56" i="1" s="1"/>
  <c r="N41" i="1"/>
  <c r="M41" i="1" s="1"/>
  <c r="N22" i="1"/>
  <c r="M22" i="1" s="1"/>
  <c r="N61" i="1"/>
  <c r="M61" i="1" s="1"/>
  <c r="N70" i="1"/>
  <c r="M70" i="1" s="1"/>
  <c r="N57" i="1"/>
  <c r="M57" i="1" s="1"/>
  <c r="N20" i="1"/>
  <c r="M20" i="1" s="1"/>
  <c r="N30" i="1"/>
  <c r="M30" i="1" s="1"/>
  <c r="N21" i="1"/>
  <c r="M21" i="1" s="1"/>
  <c r="N37" i="1"/>
  <c r="M37" i="1" s="1"/>
  <c r="N48" i="1"/>
  <c r="M48" i="1" s="1"/>
  <c r="N45" i="1"/>
  <c r="M45" i="1" s="1"/>
  <c r="M55" i="1"/>
  <c r="N28" i="1"/>
  <c r="M28" i="1" s="1"/>
  <c r="N73" i="1"/>
  <c r="M73" i="1" s="1"/>
  <c r="N26" i="1"/>
  <c r="M26" i="1" s="1"/>
  <c r="N62" i="1"/>
  <c r="M62" i="1" s="1"/>
  <c r="N59" i="1"/>
  <c r="M59" i="1" s="1"/>
  <c r="N8" i="1"/>
  <c r="M8" i="1" s="1"/>
  <c r="N65" i="1"/>
  <c r="M65" i="1" s="1"/>
  <c r="N23" i="1"/>
  <c r="M23" i="1" s="1"/>
  <c r="N42" i="1"/>
  <c r="M42" i="1" s="1"/>
  <c r="N51" i="1"/>
  <c r="M51" i="1" s="1"/>
  <c r="N53" i="1"/>
  <c r="M53" i="1" s="1"/>
  <c r="N10" i="1"/>
  <c r="M10" i="1" s="1"/>
  <c r="N25" i="1"/>
  <c r="M25" i="1" s="1"/>
  <c r="N33" i="1"/>
  <c r="M33" i="1" s="1"/>
  <c r="N12" i="1"/>
  <c r="M12" i="1" s="1"/>
  <c r="N54" i="1"/>
  <c r="M54" i="1" s="1"/>
  <c r="N13" i="1"/>
  <c r="M13" i="1" s="1"/>
  <c r="N32" i="1"/>
  <c r="M32" i="1" s="1"/>
  <c r="N11" i="1"/>
  <c r="M11" i="1" s="1"/>
  <c r="N40" i="1"/>
  <c r="M40" i="1" s="1"/>
  <c r="N38" i="1"/>
  <c r="M38" i="1" s="1"/>
  <c r="N7" i="1"/>
  <c r="M7" i="1" s="1"/>
  <c r="N16" i="1"/>
  <c r="M16" i="1" s="1"/>
  <c r="N17" i="1"/>
  <c r="M17" i="1" s="1"/>
  <c r="N29" i="1"/>
  <c r="M29" i="1" s="1"/>
  <c r="N36" i="1"/>
  <c r="M36" i="1" s="1"/>
  <c r="N39" i="1"/>
  <c r="M39" i="1" s="1"/>
  <c r="N31" i="1"/>
  <c r="M31" i="1" s="1"/>
  <c r="N14" i="1"/>
  <c r="M14" i="1" s="1"/>
  <c r="N18" i="1"/>
  <c r="M18" i="1" s="1"/>
  <c r="N68" i="1"/>
  <c r="M68" i="1" s="1"/>
  <c r="N66" i="1"/>
  <c r="M66" i="1" s="1"/>
  <c r="N15" i="1"/>
  <c r="M15" i="1" s="1"/>
  <c r="N46" i="1"/>
  <c r="M46" i="1" s="1"/>
  <c r="N35" i="1"/>
  <c r="M35" i="1" s="1"/>
  <c r="N71" i="1"/>
  <c r="M71" i="1" s="1"/>
  <c r="N43" i="1"/>
  <c r="M43" i="1" s="1"/>
  <c r="N24" i="1"/>
  <c r="M24" i="1" s="1"/>
  <c r="N19" i="1"/>
  <c r="M19" i="1" s="1"/>
  <c r="N49" i="1"/>
  <c r="M49" i="1" s="1"/>
  <c r="N6" i="1"/>
  <c r="M6" i="1" s="1"/>
  <c r="N34" i="1"/>
  <c r="M34" i="1" s="1"/>
  <c r="N60" i="1"/>
  <c r="M60" i="1" s="1"/>
  <c r="N72" i="1"/>
  <c r="M72" i="1" s="1"/>
  <c r="M4" i="1" l="1"/>
</calcChain>
</file>

<file path=xl/sharedStrings.xml><?xml version="1.0" encoding="utf-8"?>
<sst xmlns="http://schemas.openxmlformats.org/spreadsheetml/2006/main" count="457" uniqueCount="354">
  <si>
    <t>District Wise Medicine List for 08 months</t>
  </si>
  <si>
    <t>Total Cost &gt;&gt;</t>
  </si>
  <si>
    <t>Sr. No.</t>
  </si>
  <si>
    <t>MCC#</t>
  </si>
  <si>
    <t>Clubbed Medicine Name in IMU</t>
  </si>
  <si>
    <t>Strength, Dosage form, Size etc.</t>
  </si>
  <si>
    <t>Brand Name</t>
  </si>
  <si>
    <t>Category</t>
  </si>
  <si>
    <t>Total Cost (All)</t>
  </si>
  <si>
    <t>Abbottabad</t>
  </si>
  <si>
    <t>Bannu</t>
  </si>
  <si>
    <t>Charsadda</t>
  </si>
  <si>
    <t>Dir Lower</t>
  </si>
  <si>
    <t>Kohat</t>
  </si>
  <si>
    <t>Lakki Marwat</t>
  </si>
  <si>
    <t>Mardan</t>
  </si>
  <si>
    <t>Peshawar</t>
  </si>
  <si>
    <t>Bajaur</t>
  </si>
  <si>
    <t>Battagram</t>
  </si>
  <si>
    <t>Buner</t>
  </si>
  <si>
    <t>Chitral Lower</t>
  </si>
  <si>
    <t>Chitral Upper</t>
  </si>
  <si>
    <t>D.I.Khan</t>
  </si>
  <si>
    <t>Dir Upper</t>
  </si>
  <si>
    <t>Hangu</t>
  </si>
  <si>
    <t>Haripur</t>
  </si>
  <si>
    <t>Karak</t>
  </si>
  <si>
    <t>Khyber</t>
  </si>
  <si>
    <t>Kohistan Lower</t>
  </si>
  <si>
    <t>Kohistan Upper</t>
  </si>
  <si>
    <t>Kolai Palas</t>
  </si>
  <si>
    <t>Lower&amp;Central Kurram</t>
  </si>
  <si>
    <t>Malakand</t>
  </si>
  <si>
    <t>Mansehra</t>
  </si>
  <si>
    <t>Mohmand</t>
  </si>
  <si>
    <t>North Waziristan</t>
  </si>
  <si>
    <t>Nowshera</t>
  </si>
  <si>
    <t>Orakzai</t>
  </si>
  <si>
    <t>Shangla</t>
  </si>
  <si>
    <t>South Waziristan</t>
  </si>
  <si>
    <t>Swabi</t>
  </si>
  <si>
    <t>Swat</t>
  </si>
  <si>
    <t>Tank</t>
  </si>
  <si>
    <t>Torghar</t>
  </si>
  <si>
    <t>Upper Kurram</t>
  </si>
  <si>
    <t>Tab. Diazepam 2-10mg</t>
  </si>
  <si>
    <t>Tab. Chlorpheniramine Maleate 4mg</t>
  </si>
  <si>
    <t>Tab Ascorbic Acid Chewable 500mg</t>
  </si>
  <si>
    <t>Tab. Bisacodyl 5-10mg</t>
  </si>
  <si>
    <t>Tab. Acetylsalicylic Acid 75mg</t>
  </si>
  <si>
    <t>Tab. Mebeverine 200 mg</t>
  </si>
  <si>
    <t>Syp. Chlorpheniramine maleate 2mg/5ml</t>
  </si>
  <si>
    <t>Branula no.18,20,24</t>
  </si>
  <si>
    <t>Tab. Aluminum hydroxide + Magnesium hydroxide Oral liquid</t>
  </si>
  <si>
    <t>Epiziotomy Suture with needle</t>
  </si>
  <si>
    <t>2-Way Foley's Catheter (Silicon Coated) All sizes as per requirement</t>
  </si>
  <si>
    <t>Disposable syringe 1cc, 5cc, 10cc, 20cc</t>
  </si>
  <si>
    <t>Urine Bags</t>
  </si>
  <si>
    <t>Catgut Chromic 40mm, 1/2 circle round bodied taper point needle, strand length 75 cm, USP size 2</t>
  </si>
  <si>
    <t>Scalp vein needle No.24</t>
  </si>
  <si>
    <t>Nasogastric tube All sizes as per requirement</t>
  </si>
  <si>
    <t>Inj Sodium Bicarbonate 8.4% sol 20ml</t>
  </si>
  <si>
    <t>Syp/Susp. Dimenhydrinate 12.5mg/4ml 90ml</t>
  </si>
  <si>
    <t>Cap. Omerprazole 20 mg</t>
  </si>
  <si>
    <t>Inj. Tranexamic Acid 250-500mg/5ml</t>
  </si>
  <si>
    <t>Caps. Doxycycline 100mg</t>
  </si>
  <si>
    <t>Inf. 5% Dextrose Water 1000ml</t>
  </si>
  <si>
    <t>Inf. 25% Dextrose Water 25ml</t>
  </si>
  <si>
    <t>Chloromphenicol eye drops 0.5%W/V 5mg/ml</t>
  </si>
  <si>
    <t>Chloromphenicol plus dexamethasone eye drops 0.5%/0.1%</t>
  </si>
  <si>
    <t>Syp. Cefixime 100 mg/5ml 30 ml</t>
  </si>
  <si>
    <t>Lignocaine HCl (Sterile) 2% Gel</t>
  </si>
  <si>
    <t>4% CHX (Chlorhexidine) 10mg</t>
  </si>
  <si>
    <t>Povidone Iodine Solution 10% 450ml</t>
  </si>
  <si>
    <t>Permethrin 5% cream</t>
  </si>
  <si>
    <t>Cap. Amoxicillin 250mg/500mg | Ampicillin 250mg/500mg</t>
  </si>
  <si>
    <t>I/V Infusions</t>
  </si>
  <si>
    <t>Inj. Ampicillin 500mg | Amoxicillin 250mg/500 mg | Gentamycin 40mg/80 mg | Ceftriaxone 250mg/500mg/1g</t>
  </si>
  <si>
    <t>Inj. Dexamethasone 4mg/ml | Hydrocortisone 100mg/250mg</t>
  </si>
  <si>
    <t>Inj. Diclofenic Sodium 25mg/ml, 75mg/3ml | Paracetamol 10mg/ml</t>
  </si>
  <si>
    <t>Inj. Oxytocin</t>
  </si>
  <si>
    <t>ORS (Packets)</t>
  </si>
  <si>
    <t>Syp. Albendazole 200mg/5ml, 10mg/5ml | Mebandazole 100mg/5ml</t>
  </si>
  <si>
    <t>Syp. Amoxicillin 125mg &amp; 250mg/5 ml | Ampicillin 125mg &amp; 250mg/5 ml | Cephradine 125mg/5 ml</t>
  </si>
  <si>
    <t>Syp. Cotrimoxazole 200mg + 40mg5ml | Erythromycin 250mg/500mg | Clarythromycin 250mg/500mg</t>
  </si>
  <si>
    <t>Syp. Metronidazole 200mg/5ml</t>
  </si>
  <si>
    <t>Syp. Paracetamol 120mg/5 ml | Ibuprofen 200mg/5 ml</t>
  </si>
  <si>
    <t>Syrup Salbutamol 2mg/5ml</t>
  </si>
  <si>
    <t>Tab Diclofenac (Sodium) 50mg | Paracetamol 500mg | Ibuprofen 200mg | Mefenemic Acid 250mg, 500mg</t>
  </si>
  <si>
    <t>Tab. Glibenclamide 5mg| Metformin 500mg| Glimipride 1mg/2mg/4mg</t>
  </si>
  <si>
    <t>Tab. Nifedipine 10mg | Methyldopa 250mg, 500mg | Labetalol 100mg | Atenolol 50mg | Amlodipine 5mg</t>
  </si>
  <si>
    <t>Tab.Cotrimoxazole 400mg+ 80 mg| Ofloxacin 200mg/400mg| Ciprofloxacin 250mg/500mg| Erythromycin 250mg| Levofloxacin 250mg/500mg</t>
  </si>
  <si>
    <t>Tab. Metronidazole 200mg/400mg</t>
  </si>
  <si>
    <t>Tab. Chloroquine 500mg | Artemether+Lumefentrine</t>
  </si>
  <si>
    <t>Tab/Caps. Iron/Folic Acid 5mg</t>
  </si>
  <si>
    <t>Inj. Magnesium Suplhate</t>
  </si>
  <si>
    <t>Inj metomide</t>
  </si>
  <si>
    <t>Normal saline 100ml/500ml/1000ml</t>
  </si>
  <si>
    <t>Polyvalent anti-snake venom</t>
  </si>
  <si>
    <t>Inj. Ringers lactate IL 9% 500ml/1000ml</t>
  </si>
  <si>
    <t>Clotrimazole cream / Gel (vaginal) 1 %</t>
  </si>
  <si>
    <t>Eye Onit. Polymyxin B</t>
  </si>
  <si>
    <t>Tetanus Toxoid, 10/20 Dose (0.5ml per dose) Vial with VVM</t>
  </si>
  <si>
    <t>Cap. Tranxemic Acid 500mg</t>
  </si>
  <si>
    <t>Syrup Zinc Sulphate 20mg</t>
  </si>
  <si>
    <t>Tab. Albendazole 200mg pack of 2</t>
  </si>
  <si>
    <t>Tab. Salbutamol 2mg</t>
  </si>
  <si>
    <t>Expectorant Syp/Susp. (Ammonium Chloride + CPM/Diphenhydramine + Menthol and others) 60ml</t>
  </si>
  <si>
    <t>Inj. Polygeline</t>
  </si>
  <si>
    <t>Cotton Roll</t>
  </si>
  <si>
    <t>Sterile gauze | Surgical gauze</t>
  </si>
  <si>
    <t>Adhesive tape</t>
  </si>
  <si>
    <t>Bandages 4" 6"</t>
  </si>
  <si>
    <t>Product Name</t>
  </si>
  <si>
    <t>Escitalopram</t>
  </si>
  <si>
    <t>Tab. 10mg</t>
  </si>
  <si>
    <t>Zavget</t>
  </si>
  <si>
    <t>Medicine</t>
  </si>
  <si>
    <t>Chlorpheniramine Maleate</t>
  </si>
  <si>
    <t>Tab. 4mg</t>
  </si>
  <si>
    <t>Piriton</t>
  </si>
  <si>
    <t>Ascorbic Acid</t>
  </si>
  <si>
    <t>Tab. 500 mg</t>
  </si>
  <si>
    <t>Cecon</t>
  </si>
  <si>
    <t>Lactulose</t>
  </si>
  <si>
    <t>Syp. 3.35g/ 5ml, 120ml</t>
  </si>
  <si>
    <t>B-Lact</t>
  </si>
  <si>
    <t>Acetyl salicylic Acid</t>
  </si>
  <si>
    <t>Tab. 75mg</t>
  </si>
  <si>
    <t>Ascard</t>
  </si>
  <si>
    <t>Drotaverine</t>
  </si>
  <si>
    <t>Tab. 40mg</t>
  </si>
  <si>
    <t>Spasmeg</t>
  </si>
  <si>
    <t>Syp. 2mg / 5ml, 120ml (W/O Carton)</t>
  </si>
  <si>
    <t>Allergex</t>
  </si>
  <si>
    <t>I/V Cannula (Sterile having wings + injection port in sterilized blister packing. The Cannula should be radio-opaque, as well as latex, pyrogen, and PVC free)</t>
  </si>
  <si>
    <t>20G</t>
  </si>
  <si>
    <t>Favocath- USM Healthcare Medical Device Factory Vietnam</t>
  </si>
  <si>
    <t>Consumable</t>
  </si>
  <si>
    <t>Aluminum Hydroxide, + Magnesium Hydroxide + Simethicone</t>
  </si>
  <si>
    <t>Susp. 120 mL</t>
  </si>
  <si>
    <t>Trijex</t>
  </si>
  <si>
    <t>13mm, 1/2 circle round bodied taper point double armed needle, strand length 75cm</t>
  </si>
  <si>
    <t>5/0</t>
  </si>
  <si>
    <t>Medico Prolene</t>
  </si>
  <si>
    <t>2-Way Foley's Catheter (Silicon Coated)</t>
  </si>
  <si>
    <t>12Fr</t>
  </si>
  <si>
    <t>Uro Cath - Jinagxi Fenglin Medical Technology Co Ltd China</t>
  </si>
  <si>
    <t>Disposable Auto Disable Syringe (Blister packing) sterile</t>
  </si>
  <si>
    <t>5ml</t>
  </si>
  <si>
    <t>Orange</t>
  </si>
  <si>
    <t>Urine Bag With Let</t>
  </si>
  <si>
    <t>2000ml with T-Value</t>
  </si>
  <si>
    <t>Bio Bag- Jiangsu Kangjin China</t>
  </si>
  <si>
    <t>40mm, 1/2 circle round bodied taper point needle, strand length 75cm</t>
  </si>
  <si>
    <t>Medico Silk</t>
  </si>
  <si>
    <t>Disposable Sterile Spinal Needle</t>
  </si>
  <si>
    <t>G20</t>
  </si>
  <si>
    <t>Spinocan- BBraun Malaysia</t>
  </si>
  <si>
    <t>Disposable Sterile Nasogastric Tube</t>
  </si>
  <si>
    <t>Size: 6 CH x 50cm Length</t>
  </si>
  <si>
    <t>Bicakcilar- Turkey</t>
  </si>
  <si>
    <t>Dimenhydrinate</t>
  </si>
  <si>
    <t>Syp. 12.5mg/4ml, 60ml</t>
  </si>
  <si>
    <t>Dymin</t>
  </si>
  <si>
    <t>Pantoprazole</t>
  </si>
  <si>
    <t>Tab. 20 mg</t>
  </si>
  <si>
    <t>Pantolool</t>
  </si>
  <si>
    <t>Tranexamic Acid</t>
  </si>
  <si>
    <t>Inj. 500mg/5 ml</t>
  </si>
  <si>
    <t>Inxamic</t>
  </si>
  <si>
    <t>Doxycycline</t>
  </si>
  <si>
    <t>Cap. 100mg</t>
  </si>
  <si>
    <t>Declocine</t>
  </si>
  <si>
    <t>Dextrose 5%</t>
  </si>
  <si>
    <t>Inf. 1000ml</t>
  </si>
  <si>
    <t>Sterifluid 5%</t>
  </si>
  <si>
    <t>Dextrose 25%</t>
  </si>
  <si>
    <t>Sterifluid 25%</t>
  </si>
  <si>
    <t>Chloramphenicol</t>
  </si>
  <si>
    <t>Eye drops. 0.5% w/v. 10ml</t>
  </si>
  <si>
    <t>Chloroptic</t>
  </si>
  <si>
    <t>Betamethasone</t>
  </si>
  <si>
    <t>Eye Drops, 0.1%, 7.5 ml</t>
  </si>
  <si>
    <t>Betnesol</t>
  </si>
  <si>
    <t>Cefixime</t>
  </si>
  <si>
    <t>Susp. 100mg/5ml, 30 ml</t>
  </si>
  <si>
    <t>Astexim</t>
  </si>
  <si>
    <t>Lignocaine HCL</t>
  </si>
  <si>
    <t>Gel. 2%. 15gm</t>
  </si>
  <si>
    <t>Xyloaid Jelly</t>
  </si>
  <si>
    <t>Chlorhexidine</t>
  </si>
  <si>
    <t>Gel 7.1% w/w, 15g</t>
  </si>
  <si>
    <t>Sepidyl</t>
  </si>
  <si>
    <t>Povidone Iodine  10%</t>
  </si>
  <si>
    <t>10%, 450ml Solution</t>
  </si>
  <si>
    <t>Pyodine</t>
  </si>
  <si>
    <t>Permethrin</t>
  </si>
  <si>
    <t>Cream 5% w/w 30g</t>
  </si>
  <si>
    <t>Skab</t>
  </si>
  <si>
    <t>Amoxycillin</t>
  </si>
  <si>
    <t>Cap. 500mg</t>
  </si>
  <si>
    <t>Maxil</t>
  </si>
  <si>
    <t>I/V fluid administration sets (sterile, minimum 150cm length tubing with additional “Y” injection port, latex, and pyrogen free, blister pack)</t>
  </si>
  <si>
    <t>With Y-Port</t>
  </si>
  <si>
    <t>WEGO</t>
  </si>
  <si>
    <t>Ampicillin</t>
  </si>
  <si>
    <t>Inj.500mg</t>
  </si>
  <si>
    <t>Ampistal</t>
  </si>
  <si>
    <t>Dexamethasone</t>
  </si>
  <si>
    <t>Inj. 4mg/ml, 1ml</t>
  </si>
  <si>
    <t>Dexapro</t>
  </si>
  <si>
    <t>Diclofenac Sodium</t>
  </si>
  <si>
    <t>Inj. 25mg/ml, 3ml</t>
  </si>
  <si>
    <t>Diclozaf</t>
  </si>
  <si>
    <t>Oxytocin</t>
  </si>
  <si>
    <t>Inj. 5 I.U.</t>
  </si>
  <si>
    <t>Tocinox</t>
  </si>
  <si>
    <t>Flavoured Oral Re-hydration Salt WHO approved formula.</t>
  </si>
  <si>
    <t>Sachets
Sodium Chloride (3.5 g/L), Glucose Anhydrous (20g/L) Potassium Chloride (1.5g/L) Trisodium Citrate (2.9g/L)</t>
  </si>
  <si>
    <t>Paeditol</t>
  </si>
  <si>
    <t>Albendazole</t>
  </si>
  <si>
    <t>Susp. 200mg/5ml, 10ml</t>
  </si>
  <si>
    <t>Bendazol</t>
  </si>
  <si>
    <t>Susp.125mg/5ml. 60ml</t>
  </si>
  <si>
    <t>Stamox</t>
  </si>
  <si>
    <t>Clotrimazole</t>
  </si>
  <si>
    <t>Solution, 1%, 20 ml</t>
  </si>
  <si>
    <t>Clotrim</t>
  </si>
  <si>
    <t>Metronidazole</t>
  </si>
  <si>
    <t>Susp. 200mg/5ml 60ml</t>
  </si>
  <si>
    <t>Hedazole</t>
  </si>
  <si>
    <t>Paracetamol</t>
  </si>
  <si>
    <t>Susp. 120/5ml, 60ml</t>
  </si>
  <si>
    <t>Pedrol</t>
  </si>
  <si>
    <t>Salbutamol</t>
  </si>
  <si>
    <t>Syp. 2mg/5ml, 60 ml</t>
  </si>
  <si>
    <t>Salbunex</t>
  </si>
  <si>
    <t>Diclofenac Sodium Enteric Coated</t>
  </si>
  <si>
    <t>Tab. 50mg</t>
  </si>
  <si>
    <t>Voren</t>
  </si>
  <si>
    <t>Glibenclamide</t>
  </si>
  <si>
    <t>Tab.5mg</t>
  </si>
  <si>
    <t>Euglocan</t>
  </si>
  <si>
    <t>Atenolol</t>
  </si>
  <si>
    <t>Tab. 100 mg</t>
  </si>
  <si>
    <t>Zafnol</t>
  </si>
  <si>
    <t>Sulfamethoxazole+Trimethoprim</t>
  </si>
  <si>
    <t>Tab. 800 + 160mg</t>
  </si>
  <si>
    <t>Septran DS</t>
  </si>
  <si>
    <t>Tab. 400mg</t>
  </si>
  <si>
    <t>Chloroquine</t>
  </si>
  <si>
    <t>Syp. 50 mg/5ml, 60ml</t>
  </si>
  <si>
    <t>Miniquine</t>
  </si>
  <si>
    <t>Ferrous Fumarate + Folic Acid</t>
  </si>
  <si>
    <t>Tab. 150 mg + 0.5 mg</t>
  </si>
  <si>
    <t>Foliron</t>
  </si>
  <si>
    <t>Magnesium Sulphate</t>
  </si>
  <si>
    <t>500mg/ml, (2ml)</t>
  </si>
  <si>
    <t>Metoclopramide</t>
  </si>
  <si>
    <t>Inj. 5mg/ml, 2ml</t>
  </si>
  <si>
    <t>Mediclop</t>
  </si>
  <si>
    <t>Normal Saline</t>
  </si>
  <si>
    <t>Inf. 0.9 % , 1000ml</t>
  </si>
  <si>
    <t>Sterifluid NS</t>
  </si>
  <si>
    <t>Snake Venom Antiserum</t>
  </si>
  <si>
    <t>Inj. 10ml</t>
  </si>
  <si>
    <t>ASVS</t>
  </si>
  <si>
    <t>Ringer's Lactate Soln.</t>
  </si>
  <si>
    <t>Inf. 1000 ml</t>
  </si>
  <si>
    <t>Sterifluid RL</t>
  </si>
  <si>
    <t>Cream , 1%, 10gm</t>
  </si>
  <si>
    <t>Dermotrim</t>
  </si>
  <si>
    <t>Polymyxin B Sulphate + Bacitracin</t>
  </si>
  <si>
    <t>Eye Oint. 10,000 IU/gm + 500 IU/gm</t>
  </si>
  <si>
    <t>Polyfax</t>
  </si>
  <si>
    <t>Tetanus Toxoid</t>
  </si>
  <si>
    <t>Inj. 0.5ml</t>
  </si>
  <si>
    <t>Imatet</t>
  </si>
  <si>
    <t>Brino</t>
  </si>
  <si>
    <t>Zinc Sulphate</t>
  </si>
  <si>
    <t>Syp. 20 mg/5ml. 60ml</t>
  </si>
  <si>
    <t>Zynq</t>
  </si>
  <si>
    <t>Tab. 200mg</t>
  </si>
  <si>
    <t>Tab. 2mg</t>
  </si>
  <si>
    <t>Zaftolin</t>
  </si>
  <si>
    <t>Aminophylline + Diphenhydramine + Amonium Chloride</t>
  </si>
  <si>
    <t>Syp. 32mg + 8mg + 30mg/5ml 120ml</t>
  </si>
  <si>
    <t>Alvon</t>
  </si>
  <si>
    <t>Gelatine Polypeptide</t>
  </si>
  <si>
    <t>Inf. 4% 500ml</t>
  </si>
  <si>
    <t>Gelofusine</t>
  </si>
  <si>
    <t>Cotton (Surgical) Corded</t>
  </si>
  <si>
    <t>200gm</t>
  </si>
  <si>
    <t>Absorbent Cotton Wool</t>
  </si>
  <si>
    <t>Gauze Cloth Roll packing</t>
  </si>
  <si>
    <t>100 cm x 20m</t>
  </si>
  <si>
    <t>Ortho Gauze Roll BP</t>
  </si>
  <si>
    <t>Adhesive Tapes (Paper)</t>
  </si>
  <si>
    <t>1”x 4.5m</t>
  </si>
  <si>
    <t>Kohlcan</t>
  </si>
  <si>
    <t>Cotton Bandages (Surgical) BP-II</t>
  </si>
  <si>
    <t>6.5 x 4m</t>
  </si>
  <si>
    <t>Open Wove Bandages BP Type II</t>
  </si>
  <si>
    <t>Approved rate</t>
  </si>
  <si>
    <t>Quantity</t>
  </si>
  <si>
    <t>M/S</t>
  </si>
  <si>
    <t>Getz Pharma Pvt. Ltd (Manufacturer). Address: 29-30/27 Korangi Industrial Area Karachi 74900 Pakistan. UAN: 021-111-111-511. Ext: 2301. Fax# 021-35057592.
Focal Person: Intikhab Basharat Kiyani. Cell# 0341-7721453. Email:
hanif.ajari@getzpharma.com</t>
  </si>
  <si>
    <t>Glaxo Smith Kline Pakistan Ltd (Manufacturer).Address: 35-Dockyard Road West Wharf, Karachi Pakistan  Ph. 021-111475725 Focal Person: Mirza Aamir Baig, Cell: 0300-8690534, Website: gsk.gov.pk</t>
  </si>
  <si>
    <t>Abbott Laboratories (Pakistan) Limited, 8th Floor Faisal House, ST-02, Shahre Faisal Karachi, 021-32799018-19,
Focal Person. Naseem Akhtar 021-32799257</t>
  </si>
  <si>
    <t>Brookes Pharma (Pvt.) Ltd. Karachi Address: 58-59 Sector 15 Korangi Industrial Area KARACHI-749000. Ph. 021-35066280-82. Fax: 021-35060505. Email:
info@brookespharma.com. Website: www.brookespharma.com. Focal Person: Muhammad Iqbal (Cell No. 0333-9022888), Ishtiaq Mukhlis (Cell No. 0321-9006536)</t>
  </si>
  <si>
    <t>Atco Laboratories Ltd, Karachi
B-18, S.I.T.E, Karachi-75700, Tel-021-111-111-645, Fax-021-32563974, Focal Person:
Wasim Ul Islam. Mobile No: 0346-5588780, Email: waseem.islam@atcolab.com</t>
  </si>
  <si>
    <t>Mega Pharmaceutical Pvt Ltd Lahore. 27-Km Raiwand Road Lahore. Phone No. 042-35322540-43, Mob No. 0346-0086755, Email Add: 1) info@megapharma.com.pk
2) creative.abubakar@gmail.com. Focal Person: 1) Muhammad Tahir Azam 2)
Muhammad Abu Bakkar</t>
  </si>
  <si>
    <t>Nabiqasim Industries Karachi,
17/24 Korangi Industrial Area Karachi. Ph 021-35061748. Focal Person Amjad Ahmad, Cell 03455209878, 03238812299.</t>
  </si>
  <si>
    <t>Hashir Surgical Services, Peshawar.
Address: Head Office. Office No. 5 Second Floor Syed Tower University Road Peshawar,
Warehouse. 05 Alaudin &amp; Sons, Near Overhead bridge Main GT Road Peshawar.Ph: 091-5701614, 091-5701052, Fax 091-5844565,  Email.ceo@hashirss.com, Website. www.hashirss.com
Focal Person: Asghar Ali Shah Cell No. 0300-5942451</t>
  </si>
  <si>
    <t>MKB Pharmaceuticals Pvt Ltd Peshawar, Address: 66- Hayatabad Idustrial Estate, Peshawar. 091-5891445-6 Focal Person: Mohsin Saeed Mob. No. 0344-9119991
Email: mohsin.mkb1@gmail.com Website: www.mkb.com</t>
  </si>
  <si>
    <t>Medilink International Peshawar
Office no.609 Pak Medical Center Khyber Bazar Peshawar. Focal Person. Syed Sidiq Ahmad. Cell;03129101049, Email; Shahdistributors0123@gmail.com</t>
  </si>
  <si>
    <t>Silver Surgical Complex Pvt Ltd. Karachi
1) C40/41, Scheme 33, S.I.T.E, Super Highway Industrial Area, Karachi. 2) Office No. 50, Ist Floor, Liberty Mall, Main University Road, Peshawar. Phone No. 021- 36881751/36881834. Email Add: universalmedicine29@gmail.com, professionaltraders9@gmail.com. Mob No. 0333-1545315, 0322-6856856. Focal Person: Mukhtiar Tarakai</t>
  </si>
  <si>
    <t>B Braun Pakistan Pvt Ltd. Karachi, 1) The Forum Suite 216, Khayaban-e-Jami Clifton Block-9 Karachi. 2) Ground Floor, Plot No. C513, Sector 65, Mehran Town, Karachi. Ph No. 021-35810230-33, Fax No. 021-35810228. Mob No. 0333-9136079,
Email Add: Zakirullah.orakzai@ap.bbraun.com, Mohammad.hamayun@bbraun.com, Website: www.bbraun.pk, Focal Person: Syed Muhammad Zafar Hashmi</t>
  </si>
  <si>
    <t>Usmanco International. Karachi
Address: 220 Block B, D.M.C.H.S, S.Abdul Tawab Road Karachi Pkaistan. Tel# 021- 34541117-9. Focal Pesron: Faryal Ali. Cell# 031-9299724. Email: ia@usmanco.com.pk</t>
  </si>
  <si>
    <t>Stanley Pharma, Peshawar
84 B Industrial Estate Hayatabad Peshawar. 091-5817468-9, stanleypharma.com. Focal Person, Syed Abdullah Shah. 03018589008.</t>
  </si>
  <si>
    <t>Rock Pharma Risalpur,
Address: 134-B, 135-B, Nowshera Industrial Estate, Risalpur, KP. Phone No. 0937- 842630-31-32. Focal Person: M. Khalid Khan Mob. No. 0300-5907108, 0343- 93330755, 091-2211700. Email: hareemtraders@gmail.com Website.rockpharma.com</t>
  </si>
  <si>
    <t>Pharmasol Pharma Pvt Ltd, Lahore
82 R-1 Johar Town Lahore. Ph. No. 042-35291774-5, Focal Person. Hasan Tarique. Cell no. 03234550554.</t>
  </si>
  <si>
    <t>Novamed Pharmaceuticals Pvt Ltd.
Address: 28-KM, Feruzpur Road Lahore. Phone# 042-35711243/35712465. Focal person: Arsalan Afzal Farooqi. Cell# 0321-4444141. Email: arsalan.afzal@novamed.com.pk.</t>
  </si>
  <si>
    <t>Frontier Dextrose Limited. Haripur, Address: Plot No. 18/3, Phase-1, Hattar Industrial Estate, Haripur, Pakistan. Ph. 0995-617911-12, Fax. 0095-617913, Email. info@fdlpharma.com, Website. www.fdlpharma.com Focal person. Paras Khan Cell.
0300-5864586, 091-2216320 Email: jawad_traders2000@yahoo.com</t>
  </si>
  <si>
    <t>Barrett Hodgson Pakistan (Pvt.) Ltd..
Address: F/423, SITE Karachi 75700. Phone No. 021-32570651-7. Fax No.  021-3257- 0650. Focal person: Nafeesuddin. Email: infotech@barretthodgson.com</t>
  </si>
  <si>
    <t>Glaxo Smith Kline Pakistan (Manufacturer).
Address: 35-Dockyard Road West Wharf, Karachi Pakistan  Ph. 021-111475725 Focal Person: Mirza Aamir Baig, Cell: 0300-8690534, Website: gsk.gov.pk</t>
  </si>
  <si>
    <t>Astellas Pharmaceuticals Ltd, Address: Plot# 15C, Industrial Estate Hayatabad
Peshawar. Landline: 091-5891507-508. Focal person: Khalid Usman, Cell No. 0301- 8596312. Email: info@astellaspharma.com.pk</t>
  </si>
  <si>
    <t>Barrett Hodgson Pakistan (Pvt.) Ltd.. Address: F/423, SITE Karachi 75700. Phone
No. 021-32570651-7. Fax No.  021-3257-0650. Focal person: Nafeesuddin. Email: infotech@barretthodgson.com</t>
  </si>
  <si>
    <t>Aspin Pharma Pvt Ltd, Plot No 10 &amp; 25, Sector-20, Korangi Industrial Area, Karachi - 74900. Pakistan PABX : (092-21) 35045560-64, Fax: (92-21) 35123224. Focal person:
Mr. Muhammad Azeem Khan (Senior Manager IB), Mobile No. 0300-2200436, Email:
azeem.khan@aspin.com.pk</t>
  </si>
  <si>
    <t>Shaigan Pharma (Pvt.) Ltd.  Rawalpindi,
Address: 14-KM Adyala Road, Dhagal P.O. RAWALPINDI.
Ph. 051-5133060-64. Fax: 051-5133074. Email: info@shaigan.com. Website. www.shaigan.com.
Focal Person: Mr. Khurram S. Qureshi
Contact No.</t>
  </si>
  <si>
    <t>Macter International Ltd Karachi.
Address: F-126 SITE Karachi 75700 Pakistan. Tel # 021-32591000 Fax-021-325-65- 854. Website: www.macter.com. Focal Person: Khuwaja Hamid Al-Habibi Cell# 0334- 3961497</t>
  </si>
  <si>
    <t>IBL Health Care Limited, Karachi,
2nd Floor 1 IBL Building Center, Plot No. 1 Block No. 7 &amp; 8, DMMCSH Tipu Sultan Road Karachi. Ph No. 021-37170204, Cell No. 0300-2008172. Fax No. 021-7170224-
5, Email Add: Info@iblhc.com, Focal Persons: 1) Mufti Zia Ul Islam (CEO) 2) Fakhar Ahmad Chaudhry (National Sale Manager)</t>
  </si>
  <si>
    <t>Stallion Pharmaceuticals Pvt. Ltd Lahore.
Address: 187/5-D, 4th Floor, Commercial Broadway, DHA Phase VIII, Lahore.  Phone. 042-35297646, 0321-7575735.
Plant: 581-Sundar Industrial Estate Lahore. Ph# 042-35316096-8.
Focal person: Mr. Javed Khan. Cell# 0322-6856856</t>
  </si>
  <si>
    <t>Zafa Pharmaceutical Laboratories Pvt Ltd. Karachi
1) Head Office: L-1/B, Block-22, Federal B Industrial Area Karachi-75950 Pakistan 2) Warehouse: Head Office: L-1/B, Block-22, Federal B Industrial Area Karachi-75950 Pakistan. Phone No. 021-36807100/36349226-7, Fax No. 021-36346761/36312814. Email Add: exports@zafa.com.pk / zafaph@cyber.net.pk. Website: www.zafa.com.pk. Focal Person: Mr. Matiullah Khan Mob No. 0336-249535</t>
  </si>
  <si>
    <t>Geofmann Pharmaceuticals Karachi. Address: Plot No.20, Sector No.23, Korangi Industrial Area Karachi- 74900. Ph. 021-35062185-6, 35062191. Email. geofman786@cyber.net.pk. Focal Person. Mr. Kaab Butla , Cell No. 0300-3642081.
Website: www.geofman.com</t>
  </si>
  <si>
    <t>PharmaWise Labs Pvt Ltd. Lahore
25-M Quaid-e-Azam Industrial Estate Kot Lakhtpat Lahore. Phone No. 042-35120719- 21, Mob No. 0300-8417025, Email Add: pharmawise@yahoo.com. Focal Person: Chaudhry Numan Nadir</t>
  </si>
  <si>
    <t>Heal Pharmaceutical Pvt Ltd, Peshawar.
W-33 Industrial Estate Hayatabad Peshawar,
Focal Person Bashir Khan Cell;03005883370, healpharma.kpk@gmail.com</t>
  </si>
  <si>
    <t>Asian Continental Pvt Ltd. 1) D-133, Tipu Sultan Road, KDA Scheme 1, Karachi. Ph No. 021-34314311-3, 0333-2145520, Email Add: info@asiancontinental.net, Focal Persons: 1. Mr. Syed Nophil Rizvi 2. Mr. Saqib Ali kokhar</t>
  </si>
  <si>
    <t>Martin Dow Limited, Karachi
Address: Plot# 37, Sector 19, Korangi Industrial Area, Karachi-74900, Pakistan. UAN# 021-111111637. Fax # 021-35060541. Focal Person: Abdul Rehman Bhatti. Cell# 0331- 2345363, 0321-8202259. Email: rehman.bhatti@martindow.com. Website:
www.martindow.com</t>
  </si>
  <si>
    <t>Glaxo Smith Kline Pakistan Ltd (Manufacturer).Address: 35-Dockyard Road West Wharf, Karachi Pakistan  Ph. 021-111475725 Focal Person: Mirza Aamir Baig, Cell:
0300-8690534, Website: gsk.gov.pk</t>
  </si>
  <si>
    <t>Benson Pharma Pvt Ltd. Plot # 3, Main Road, National Industrial Zone, Chamber Industrial Area Rawat, Rawalpindi, Phone No. 051-4499258/4499259/4499287, Cell No. 0301-8517305 &amp; 0300-8567305, Email Add: Javidsatti@hotmail.com, Focal Persons: 1) Javid Iqbal Satti 2) Sarmad Javid Satti</t>
  </si>
  <si>
    <t>Global Pharmaceutical Pvt. Ltd. Address: Plot # 22-23, Industrial Triangle Kahuta Road Islamabad. Ph. 051-4493022-4. Fax 051-4493025. Focal Person: Mr. Sana Ullah Khan. Cell No. 0300-2221483 Email: Habiburrehman@globalpharmaceuticals.pk.com</t>
  </si>
  <si>
    <t>Frontier Dextrose Limited. Haripur,
Address: Plot No. 18/3, Phase-1, Hattar Industrial Estate, Haripur, Pakistan. Ph. 0995- 617911-12, Fax. 0095-617913, Email. info@fdlpharma.com, Website. www.fdlpharma.com Focal person. Paras Khan Cell. 0300-5864586, 091-2216320 Email: jawad_traders2000@yahoo.com</t>
  </si>
  <si>
    <t>Amsons Vaccines and Pharma Pvt Ltd Islamabad: Address: 115, Industrial Triangle, Kahuta Road, ISLAMABAD. Ph. 051-4491492-3, Fax. 051-4491494. Email:
hashim@amsons.org.pk. Focal Person. Mr. Shahbaz Khan Cell: 0300-5848368</t>
  </si>
  <si>
    <t>Sami Pharmaceuticals Pvt Ltd.
Address:
Head Office. 34-C, Block-6, P.E.C.H.S Karachi.
Main Warehouse :F-95, Office Hub River Road S.I.T.E Karachi 75730 Email. samiho@samikhi.com, Website. www.samipharmapk.com
Ph. 021-34527490-92, 325778081-83 Fax. 021-34549190
Focal Person. Sardar Ali Cell. 0300-5917595, Shoaib Shamim Cell. 0302-8224302</t>
  </si>
  <si>
    <t>B Braun Pakistan Pvt Ltd. Karachi, 1) The Forum Suite 216, Khayaban-e-Jami Clifton Block-9 Karachi. 2) Ground Floor, Plot No. C513, Sector 65, Mehran Town, Karachi. Ph No. 021-35810230-33, Fax No. 021-35810228. Mob No. 0333-9136079,
Email Add: Zakirullah.orakzai@ap.bbraun.com, Mohammad.hamayun@bbraun.com, Website: www.bbraun.pk,
Focal Person: Syed Muhammad Zafar Hashmi</t>
  </si>
  <si>
    <t>Karim Industries, Lahore,
Address: 1/2 kilometer Raiwind Road, Raiwind Lahore, Landline No. 042-35392174, 37249148, 37361669, Email: sheralam2015@gmail.com, Focal Person: Mr. Sher Alam, Ph: 091-5849145, Cell No. 0300-4009791</t>
  </si>
  <si>
    <t>Paktex Industries Pvt Ltd Kamoke,
Address:  2.5 kilometer Tatlay Road Saroyaabad Kamoke, Landline No. 055-6811913, Fax No. 055-6817080, Email Address: paktextindustries@yahoo.com, Focal Person: Mr. Zubair Ishtiaq Saroya, Cell No. 0321-8889067 and 0300-8740024, website: www.paktexindustries.com</t>
  </si>
  <si>
    <t>Alhamd Enterprises,
Address 1) FL-11/1/1, Block-6, Gulshan Iqbal,  Karachi 75300.
2) C-93, Block-15, Gulistan-e-Johar Karachi Ph. 021-34964911 Fax. 021-34982793 Email. info@al-hamd.pk,
Focal Person. Mr. Nasir Ali Cell. 0335-9270017, 0300-8225663</t>
  </si>
  <si>
    <t>653A</t>
  </si>
  <si>
    <t>Sodium Bicarbonate 8.4% B.P - Ampoule</t>
  </si>
  <si>
    <t>Inj. 20ml</t>
  </si>
  <si>
    <t>Mini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</si>
</sst>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165" fontId="0" fillId="0" borderId="2" xfId="1" applyFont="1" applyBorder="1" applyAlignment="1">
      <alignment horizontal="left" vertical="top"/>
    </xf>
    <xf numFmtId="165" fontId="0" fillId="0" borderId="2" xfId="1" applyFont="1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 applyBorder="1"/>
    <xf numFmtId="164" fontId="3" fillId="0" borderId="0" xfId="0" applyNumberFormat="1" applyFont="1" applyBorder="1"/>
    <xf numFmtId="164" fontId="0" fillId="0" borderId="2" xfId="0" applyNumberFormat="1" applyBorder="1" applyAlignment="1">
      <alignment horizontal="left" vertical="top"/>
    </xf>
    <xf numFmtId="164" fontId="0" fillId="0" borderId="2" xfId="1" applyNumberFormat="1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Normal 2 2" xfId="2" xr:uid="{41271D86-82CA-493D-B709-9DD84FA35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iz%20Mehmood/AppData/Local/Microsoft/Windows/INetCache/Content.Outlook/N0KTKKLD/20190826%200910%20DISCO%20ATC%20loss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User guide"/>
      <sheetName val="Output&gt;&gt;"/>
      <sheetName val="T&amp;D and AT&amp;C loss summary"/>
      <sheetName val="Financial impact summary"/>
      <sheetName val="Engine&gt;&gt;"/>
      <sheetName val="T&amp;D and AT&amp;C losses"/>
      <sheetName val="Financial impact of losses"/>
      <sheetName val="Electricity purchase summary"/>
      <sheetName val="Electricity billed summary"/>
      <sheetName val="Input&gt;&gt;"/>
      <sheetName val="Electricity purchase"/>
      <sheetName val="Electricity billed"/>
      <sheetName val="Collection efficiency"/>
      <sheetName val="Government targets"/>
      <sheetName val="Avg Disco Tariffs"/>
      <sheetName val="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D1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2C46A-491C-4F34-8FED-F549E92D2DBE}">
  <sheetPr>
    <tabColor rgb="FF00B050"/>
  </sheetPr>
  <dimension ref="B2:AX73"/>
  <sheetViews>
    <sheetView showGridLines="0" tabSelected="1" zoomScale="110" zoomScaleNormal="110" workbookViewId="0">
      <pane xSplit="10" ySplit="5" topLeftCell="K6" activePane="bottomRight" state="frozen"/>
      <selection pane="topRight" activeCell="J1" sqref="J1"/>
      <selection pane="bottomLeft" activeCell="A5" sqref="A5"/>
      <selection pane="bottomRight" activeCell="K5" sqref="K5"/>
    </sheetView>
  </sheetViews>
  <sheetFormatPr defaultRowHeight="15" x14ac:dyDescent="0.25"/>
  <cols>
    <col min="1" max="3" width="1.7109375" customWidth="1"/>
    <col min="4" max="4" width="9.140625" customWidth="1"/>
    <col min="5" max="5" width="8.42578125" bestFit="1" customWidth="1"/>
    <col min="6" max="6" width="25.85546875" style="2" customWidth="1"/>
    <col min="7" max="7" width="43.140625" style="2" hidden="1" customWidth="1"/>
    <col min="8" max="9" width="24.140625" style="2" customWidth="1"/>
    <col min="10" max="10" width="13.5703125" hidden="1" customWidth="1"/>
    <col min="11" max="11" width="38.42578125" customWidth="1"/>
    <col min="12" max="12" width="12.42578125" customWidth="1"/>
    <col min="13" max="13" width="12.5703125" bestFit="1" customWidth="1"/>
    <col min="14" max="14" width="11.28515625" customWidth="1"/>
    <col min="15" max="22" width="13.42578125" customWidth="1"/>
    <col min="23" max="50" width="12.42578125" customWidth="1"/>
  </cols>
  <sheetData>
    <row r="2" spans="2:50" ht="18.75" x14ac:dyDescent="0.3">
      <c r="B2" s="1" t="s">
        <v>0</v>
      </c>
    </row>
    <row r="3" spans="2:50" s="3" customFormat="1" ht="15.75" thickBot="1" x14ac:dyDescent="0.3">
      <c r="F3" s="4"/>
      <c r="G3" s="4"/>
      <c r="H3" s="4"/>
      <c r="I3" s="4"/>
    </row>
    <row r="4" spans="2:50" s="11" customFormat="1" x14ac:dyDescent="0.25">
      <c r="F4" s="12"/>
      <c r="G4" s="12"/>
      <c r="H4" s="12"/>
      <c r="I4" s="12"/>
      <c r="L4" s="13" t="s">
        <v>1</v>
      </c>
      <c r="M4" s="14">
        <f>SUM(M6:M73)</f>
        <v>176386214.09999999</v>
      </c>
    </row>
    <row r="5" spans="2:50" s="2" customFormat="1" ht="30" x14ac:dyDescent="0.25">
      <c r="D5" s="6" t="s">
        <v>2</v>
      </c>
      <c r="E5" s="6" t="s">
        <v>3</v>
      </c>
      <c r="F5" s="6" t="s">
        <v>113</v>
      </c>
      <c r="G5" s="6" t="s">
        <v>4</v>
      </c>
      <c r="H5" s="6" t="s">
        <v>5</v>
      </c>
      <c r="I5" s="6" t="s">
        <v>6</v>
      </c>
      <c r="J5" s="6" t="s">
        <v>7</v>
      </c>
      <c r="K5" s="5" t="s">
        <v>306</v>
      </c>
      <c r="L5" s="5" t="s">
        <v>304</v>
      </c>
      <c r="M5" s="5" t="s">
        <v>8</v>
      </c>
      <c r="N5" s="5" t="s">
        <v>305</v>
      </c>
      <c r="O5" s="5" t="s">
        <v>9</v>
      </c>
      <c r="P5" s="6" t="s">
        <v>10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22</v>
      </c>
      <c r="AC5" s="6" t="s">
        <v>23</v>
      </c>
      <c r="AD5" s="6" t="s">
        <v>24</v>
      </c>
      <c r="AE5" s="6" t="s">
        <v>25</v>
      </c>
      <c r="AF5" s="6" t="s">
        <v>26</v>
      </c>
      <c r="AG5" s="6" t="s">
        <v>27</v>
      </c>
      <c r="AH5" s="6" t="s">
        <v>28</v>
      </c>
      <c r="AI5" s="6" t="s">
        <v>29</v>
      </c>
      <c r="AJ5" s="6" t="s">
        <v>30</v>
      </c>
      <c r="AK5" s="6" t="s">
        <v>31</v>
      </c>
      <c r="AL5" s="6" t="s">
        <v>32</v>
      </c>
      <c r="AM5" s="6" t="s">
        <v>33</v>
      </c>
      <c r="AN5" s="6" t="s">
        <v>34</v>
      </c>
      <c r="AO5" s="6" t="s">
        <v>35</v>
      </c>
      <c r="AP5" s="6" t="s">
        <v>36</v>
      </c>
      <c r="AQ5" s="6" t="s">
        <v>37</v>
      </c>
      <c r="AR5" s="6" t="s">
        <v>38</v>
      </c>
      <c r="AS5" s="6" t="s">
        <v>39</v>
      </c>
      <c r="AT5" s="6" t="s">
        <v>40</v>
      </c>
      <c r="AU5" s="6" t="s">
        <v>41</v>
      </c>
      <c r="AV5" s="6" t="s">
        <v>42</v>
      </c>
      <c r="AW5" s="6" t="s">
        <v>43</v>
      </c>
      <c r="AX5" s="6" t="s">
        <v>44</v>
      </c>
    </row>
    <row r="6" spans="2:50" x14ac:dyDescent="0.25">
      <c r="D6" s="8">
        <v>66</v>
      </c>
      <c r="E6" s="8">
        <v>1061</v>
      </c>
      <c r="F6" s="7" t="s">
        <v>295</v>
      </c>
      <c r="G6" s="7" t="s">
        <v>110</v>
      </c>
      <c r="H6" s="7" t="s">
        <v>296</v>
      </c>
      <c r="I6" s="7" t="s">
        <v>297</v>
      </c>
      <c r="J6" s="8" t="s">
        <v>138</v>
      </c>
      <c r="K6" s="8" t="s">
        <v>348</v>
      </c>
      <c r="L6" s="10">
        <v>505.8</v>
      </c>
      <c r="M6" s="15">
        <f t="shared" ref="M6:M37" si="0">N6*L6</f>
        <v>44389008</v>
      </c>
      <c r="N6" s="15">
        <f t="shared" ref="N6:N37" si="1">SUM(O6:AX6)</f>
        <v>87760</v>
      </c>
      <c r="O6" s="16">
        <v>1960</v>
      </c>
      <c r="P6" s="16">
        <v>3100</v>
      </c>
      <c r="Q6" s="16">
        <v>5700</v>
      </c>
      <c r="R6" s="16">
        <v>490</v>
      </c>
      <c r="S6" s="16">
        <v>3210</v>
      </c>
      <c r="T6" s="16">
        <v>1810</v>
      </c>
      <c r="U6" s="16">
        <v>4170</v>
      </c>
      <c r="V6" s="16">
        <v>14240</v>
      </c>
      <c r="W6" s="16">
        <v>3290</v>
      </c>
      <c r="X6" s="16">
        <v>630</v>
      </c>
      <c r="Y6" s="16">
        <v>830</v>
      </c>
      <c r="Z6" s="16">
        <v>990</v>
      </c>
      <c r="AA6" s="16">
        <v>610</v>
      </c>
      <c r="AB6" s="16">
        <v>4170</v>
      </c>
      <c r="AC6" s="16">
        <v>1540</v>
      </c>
      <c r="AD6" s="16">
        <v>1100</v>
      </c>
      <c r="AE6" s="16">
        <v>4370</v>
      </c>
      <c r="AF6" s="16">
        <v>1360</v>
      </c>
      <c r="AG6" s="16">
        <v>1670</v>
      </c>
      <c r="AH6" s="16">
        <v>1010</v>
      </c>
      <c r="AI6" s="16">
        <v>1740</v>
      </c>
      <c r="AJ6" s="16">
        <v>470</v>
      </c>
      <c r="AK6" s="16">
        <v>530</v>
      </c>
      <c r="AL6" s="16">
        <v>2150</v>
      </c>
      <c r="AM6" s="16">
        <v>4790</v>
      </c>
      <c r="AN6" s="16">
        <v>2650</v>
      </c>
      <c r="AO6" s="16">
        <v>510</v>
      </c>
      <c r="AP6" s="16">
        <v>5030</v>
      </c>
      <c r="AQ6" s="16">
        <v>1530</v>
      </c>
      <c r="AR6" s="16">
        <v>550</v>
      </c>
      <c r="AS6" s="16">
        <v>670</v>
      </c>
      <c r="AT6" s="16">
        <v>5090</v>
      </c>
      <c r="AU6" s="16">
        <v>2680</v>
      </c>
      <c r="AV6" s="16">
        <v>1500</v>
      </c>
      <c r="AW6" s="16">
        <v>560</v>
      </c>
      <c r="AX6" s="16">
        <v>1060</v>
      </c>
    </row>
    <row r="7" spans="2:50" ht="60" x14ac:dyDescent="0.25">
      <c r="D7" s="8">
        <v>47</v>
      </c>
      <c r="E7" s="8">
        <v>256</v>
      </c>
      <c r="F7" s="7" t="s">
        <v>247</v>
      </c>
      <c r="G7" s="7" t="s">
        <v>91</v>
      </c>
      <c r="H7" s="7" t="s">
        <v>248</v>
      </c>
      <c r="I7" s="7" t="s">
        <v>249</v>
      </c>
      <c r="J7" s="8" t="s">
        <v>117</v>
      </c>
      <c r="K7" s="8" t="s">
        <v>340</v>
      </c>
      <c r="L7" s="9">
        <v>5</v>
      </c>
      <c r="M7" s="15">
        <f t="shared" si="0"/>
        <v>22707200</v>
      </c>
      <c r="N7" s="15">
        <f t="shared" si="1"/>
        <v>4541440</v>
      </c>
      <c r="O7" s="16">
        <v>204360</v>
      </c>
      <c r="P7" s="16">
        <v>152880</v>
      </c>
      <c r="Q7" s="16">
        <v>116800</v>
      </c>
      <c r="R7" s="16">
        <v>84460</v>
      </c>
      <c r="S7" s="16">
        <v>75270</v>
      </c>
      <c r="T7" s="16">
        <v>82020</v>
      </c>
      <c r="U7" s="16">
        <v>345970</v>
      </c>
      <c r="V7" s="16">
        <v>289690</v>
      </c>
      <c r="W7" s="16">
        <v>193800</v>
      </c>
      <c r="X7" s="16">
        <v>58170</v>
      </c>
      <c r="Y7" s="16">
        <v>50550</v>
      </c>
      <c r="Z7" s="16">
        <v>45050</v>
      </c>
      <c r="AA7" s="16">
        <v>37610</v>
      </c>
      <c r="AB7" s="16">
        <v>158470</v>
      </c>
      <c r="AC7" s="16">
        <v>88960</v>
      </c>
      <c r="AD7" s="16">
        <v>73480</v>
      </c>
      <c r="AE7" s="16">
        <v>229820</v>
      </c>
      <c r="AF7" s="16">
        <v>45600</v>
      </c>
      <c r="AG7" s="16">
        <v>94930</v>
      </c>
      <c r="AH7" s="16">
        <v>34260</v>
      </c>
      <c r="AI7" s="16">
        <v>65880</v>
      </c>
      <c r="AJ7" s="16">
        <v>39140</v>
      </c>
      <c r="AK7" s="16">
        <v>54160</v>
      </c>
      <c r="AL7" s="16">
        <v>42030</v>
      </c>
      <c r="AM7" s="16">
        <v>343560</v>
      </c>
      <c r="AN7" s="16">
        <v>115020</v>
      </c>
      <c r="AO7" s="16">
        <v>91120</v>
      </c>
      <c r="AP7" s="16">
        <v>328130</v>
      </c>
      <c r="AQ7" s="16">
        <v>80330</v>
      </c>
      <c r="AR7" s="16">
        <v>34670</v>
      </c>
      <c r="AS7" s="16">
        <v>77220</v>
      </c>
      <c r="AT7" s="16">
        <v>434300</v>
      </c>
      <c r="AU7" s="16">
        <v>262370</v>
      </c>
      <c r="AV7" s="16">
        <v>54710</v>
      </c>
      <c r="AW7" s="16">
        <v>35310</v>
      </c>
      <c r="AX7" s="16">
        <v>21340</v>
      </c>
    </row>
    <row r="8" spans="2:50" ht="30" x14ac:dyDescent="0.25">
      <c r="D8" s="8">
        <v>31</v>
      </c>
      <c r="E8" s="8">
        <v>178</v>
      </c>
      <c r="F8" s="7" t="s">
        <v>200</v>
      </c>
      <c r="G8" s="7" t="s">
        <v>75</v>
      </c>
      <c r="H8" s="7" t="s">
        <v>201</v>
      </c>
      <c r="I8" s="7" t="s">
        <v>202</v>
      </c>
      <c r="J8" s="8" t="s">
        <v>117</v>
      </c>
      <c r="K8" s="8" t="s">
        <v>331</v>
      </c>
      <c r="L8" s="9">
        <v>5.0999999999999996</v>
      </c>
      <c r="M8" s="15">
        <f t="shared" si="0"/>
        <v>13764134.999999998</v>
      </c>
      <c r="N8" s="15">
        <f t="shared" si="1"/>
        <v>2698850</v>
      </c>
      <c r="O8" s="16">
        <v>11730</v>
      </c>
      <c r="P8" s="16">
        <v>39570</v>
      </c>
      <c r="Q8" s="16">
        <v>14880</v>
      </c>
      <c r="R8" s="16">
        <v>5610</v>
      </c>
      <c r="S8" s="16">
        <v>71640</v>
      </c>
      <c r="T8" s="16">
        <v>31040</v>
      </c>
      <c r="U8" s="16">
        <v>52870</v>
      </c>
      <c r="V8" s="16">
        <v>623190</v>
      </c>
      <c r="W8" s="16">
        <v>310330</v>
      </c>
      <c r="X8" s="16">
        <v>15660</v>
      </c>
      <c r="Y8" s="16">
        <v>75270</v>
      </c>
      <c r="Z8" s="16">
        <v>26650</v>
      </c>
      <c r="AA8" s="16">
        <v>9110</v>
      </c>
      <c r="AB8" s="16">
        <v>40470</v>
      </c>
      <c r="AC8" s="16">
        <v>18280</v>
      </c>
      <c r="AD8" s="16">
        <v>53960</v>
      </c>
      <c r="AE8" s="16">
        <v>135300</v>
      </c>
      <c r="AF8" s="16">
        <v>16410</v>
      </c>
      <c r="AG8" s="16">
        <v>12880</v>
      </c>
      <c r="AH8" s="16">
        <v>6690</v>
      </c>
      <c r="AI8" s="16">
        <v>11850</v>
      </c>
      <c r="AJ8" s="16">
        <v>11730</v>
      </c>
      <c r="AK8" s="16">
        <v>51990</v>
      </c>
      <c r="AL8" s="16">
        <v>8630</v>
      </c>
      <c r="AM8" s="16">
        <v>266340</v>
      </c>
      <c r="AN8" s="16">
        <v>60710</v>
      </c>
      <c r="AO8" s="16">
        <v>83770</v>
      </c>
      <c r="AP8" s="16">
        <v>121950</v>
      </c>
      <c r="AQ8" s="16">
        <v>16950</v>
      </c>
      <c r="AR8" s="16">
        <v>3250</v>
      </c>
      <c r="AS8" s="16">
        <v>23780</v>
      </c>
      <c r="AT8" s="16">
        <v>285530</v>
      </c>
      <c r="AU8" s="16">
        <v>92230</v>
      </c>
      <c r="AV8" s="16">
        <v>20840</v>
      </c>
      <c r="AW8" s="16">
        <v>11550</v>
      </c>
      <c r="AX8" s="16">
        <v>56210</v>
      </c>
    </row>
    <row r="9" spans="2:50" x14ac:dyDescent="0.25">
      <c r="D9" s="8">
        <v>4</v>
      </c>
      <c r="E9" s="8">
        <v>512</v>
      </c>
      <c r="F9" s="7" t="s">
        <v>124</v>
      </c>
      <c r="G9" s="7" t="s">
        <v>48</v>
      </c>
      <c r="H9" s="7" t="s">
        <v>125</v>
      </c>
      <c r="I9" s="7" t="s">
        <v>126</v>
      </c>
      <c r="J9" s="8" t="s">
        <v>117</v>
      </c>
      <c r="K9" s="8" t="s">
        <v>310</v>
      </c>
      <c r="L9" s="10">
        <v>125</v>
      </c>
      <c r="M9" s="15">
        <f t="shared" si="0"/>
        <v>11077500</v>
      </c>
      <c r="N9" s="15">
        <f t="shared" si="1"/>
        <v>88620</v>
      </c>
      <c r="O9" s="16">
        <v>2880</v>
      </c>
      <c r="P9" s="16">
        <v>3220</v>
      </c>
      <c r="Q9" s="16">
        <v>4980</v>
      </c>
      <c r="R9" s="16">
        <v>1630</v>
      </c>
      <c r="S9" s="16">
        <v>3170</v>
      </c>
      <c r="T9" s="16">
        <v>2160</v>
      </c>
      <c r="U9" s="16">
        <v>6130</v>
      </c>
      <c r="V9" s="16">
        <v>11410</v>
      </c>
      <c r="W9" s="16">
        <v>2360</v>
      </c>
      <c r="X9" s="16">
        <v>1220</v>
      </c>
      <c r="Y9" s="16">
        <v>2110</v>
      </c>
      <c r="Z9" s="16">
        <v>980</v>
      </c>
      <c r="AA9" s="16">
        <v>640</v>
      </c>
      <c r="AB9" s="16">
        <v>3740</v>
      </c>
      <c r="AC9" s="16">
        <v>2100</v>
      </c>
      <c r="AD9" s="16">
        <v>1060</v>
      </c>
      <c r="AE9" s="16">
        <v>3720</v>
      </c>
      <c r="AF9" s="16">
        <v>1740</v>
      </c>
      <c r="AG9" s="16">
        <v>1210</v>
      </c>
      <c r="AH9" s="16">
        <v>830</v>
      </c>
      <c r="AI9" s="16">
        <v>1170</v>
      </c>
      <c r="AJ9" s="16">
        <v>350</v>
      </c>
      <c r="AK9" s="16">
        <v>750</v>
      </c>
      <c r="AL9" s="16">
        <v>2890</v>
      </c>
      <c r="AM9" s="16">
        <v>4720</v>
      </c>
      <c r="AN9" s="16">
        <v>1930</v>
      </c>
      <c r="AO9" s="16">
        <v>380</v>
      </c>
      <c r="AP9" s="16">
        <v>5080</v>
      </c>
      <c r="AQ9" s="16">
        <v>1150</v>
      </c>
      <c r="AR9" s="16">
        <v>990</v>
      </c>
      <c r="AS9" s="16">
        <v>600</v>
      </c>
      <c r="AT9" s="16">
        <v>4190</v>
      </c>
      <c r="AU9" s="16">
        <v>4410</v>
      </c>
      <c r="AV9" s="16">
        <v>1570</v>
      </c>
      <c r="AW9" s="16">
        <v>370</v>
      </c>
      <c r="AX9" s="16">
        <v>780</v>
      </c>
    </row>
    <row r="10" spans="2:50" ht="90" x14ac:dyDescent="0.25">
      <c r="D10" s="8">
        <v>37</v>
      </c>
      <c r="E10" s="8">
        <v>627</v>
      </c>
      <c r="F10" s="7" t="s">
        <v>218</v>
      </c>
      <c r="G10" s="7" t="s">
        <v>81</v>
      </c>
      <c r="H10" s="7" t="s">
        <v>219</v>
      </c>
      <c r="I10" s="7" t="s">
        <v>220</v>
      </c>
      <c r="J10" s="8" t="s">
        <v>117</v>
      </c>
      <c r="K10" s="8" t="s">
        <v>336</v>
      </c>
      <c r="L10" s="9">
        <v>9.5</v>
      </c>
      <c r="M10" s="15">
        <f t="shared" si="0"/>
        <v>9847320</v>
      </c>
      <c r="N10" s="15">
        <f t="shared" si="1"/>
        <v>1036560</v>
      </c>
      <c r="O10" s="16">
        <v>55710</v>
      </c>
      <c r="P10" s="16">
        <v>46430</v>
      </c>
      <c r="Q10" s="16">
        <v>45870</v>
      </c>
      <c r="R10" s="16">
        <v>36710</v>
      </c>
      <c r="S10" s="16">
        <v>28850</v>
      </c>
      <c r="T10" s="16">
        <v>29460</v>
      </c>
      <c r="U10" s="16">
        <v>57380</v>
      </c>
      <c r="V10" s="16">
        <v>23510</v>
      </c>
      <c r="W10" s="16">
        <v>46030</v>
      </c>
      <c r="X10" s="16">
        <v>23610</v>
      </c>
      <c r="Y10" s="16">
        <v>19730</v>
      </c>
      <c r="Z10" s="16">
        <v>12520</v>
      </c>
      <c r="AA10" s="16">
        <v>12670</v>
      </c>
      <c r="AB10" s="16">
        <v>57110</v>
      </c>
      <c r="AC10" s="16">
        <v>27790</v>
      </c>
      <c r="AD10" s="16">
        <v>10500</v>
      </c>
      <c r="AE10" s="16">
        <v>50020</v>
      </c>
      <c r="AF10" s="16">
        <v>27010</v>
      </c>
      <c r="AG10" s="16">
        <v>11890</v>
      </c>
      <c r="AH10" s="16">
        <v>10470</v>
      </c>
      <c r="AI10" s="16">
        <v>13970</v>
      </c>
      <c r="AJ10" s="16">
        <v>10220</v>
      </c>
      <c r="AK10" s="16">
        <v>11770</v>
      </c>
      <c r="AL10" s="16">
        <v>19510</v>
      </c>
      <c r="AM10" s="16">
        <v>66870</v>
      </c>
      <c r="AN10" s="16">
        <v>34750</v>
      </c>
      <c r="AO10" s="16">
        <v>16160</v>
      </c>
      <c r="AP10" s="16">
        <v>36280</v>
      </c>
      <c r="AQ10" s="16">
        <v>20850</v>
      </c>
      <c r="AR10" s="16">
        <v>13900</v>
      </c>
      <c r="AS10" s="16">
        <v>19950</v>
      </c>
      <c r="AT10" s="16">
        <v>43700</v>
      </c>
      <c r="AU10" s="16">
        <v>51510</v>
      </c>
      <c r="AV10" s="16">
        <v>25660</v>
      </c>
      <c r="AW10" s="16">
        <v>8510</v>
      </c>
      <c r="AX10" s="16">
        <v>9680</v>
      </c>
    </row>
    <row r="11" spans="2:50" ht="45" x14ac:dyDescent="0.25">
      <c r="D11" s="8">
        <v>44</v>
      </c>
      <c r="E11" s="8">
        <v>41</v>
      </c>
      <c r="F11" s="7" t="s">
        <v>238</v>
      </c>
      <c r="G11" s="7" t="s">
        <v>88</v>
      </c>
      <c r="H11" s="7" t="s">
        <v>239</v>
      </c>
      <c r="I11" s="7" t="s">
        <v>240</v>
      </c>
      <c r="J11" s="8" t="s">
        <v>117</v>
      </c>
      <c r="K11" s="8" t="s">
        <v>338</v>
      </c>
      <c r="L11" s="9">
        <v>1.44</v>
      </c>
      <c r="M11" s="15">
        <f t="shared" si="0"/>
        <v>7188062.3999999994</v>
      </c>
      <c r="N11" s="15">
        <f t="shared" si="1"/>
        <v>4991710</v>
      </c>
      <c r="O11" s="16">
        <v>6520</v>
      </c>
      <c r="P11" s="16">
        <v>80830</v>
      </c>
      <c r="Q11" s="16">
        <v>14340</v>
      </c>
      <c r="R11" s="16">
        <v>0</v>
      </c>
      <c r="S11" s="16">
        <v>144530</v>
      </c>
      <c r="T11" s="16">
        <v>26190</v>
      </c>
      <c r="U11" s="16">
        <v>79550</v>
      </c>
      <c r="V11" s="16">
        <v>664960</v>
      </c>
      <c r="W11" s="16">
        <v>212140</v>
      </c>
      <c r="X11" s="16">
        <v>13800</v>
      </c>
      <c r="Y11" s="16">
        <v>77970</v>
      </c>
      <c r="Z11" s="16">
        <v>99490</v>
      </c>
      <c r="AA11" s="16">
        <v>104240</v>
      </c>
      <c r="AB11" s="16">
        <v>100850</v>
      </c>
      <c r="AC11" s="16">
        <v>34870</v>
      </c>
      <c r="AD11" s="16">
        <v>46450</v>
      </c>
      <c r="AE11" s="16">
        <v>456200</v>
      </c>
      <c r="AF11" s="16">
        <v>102410</v>
      </c>
      <c r="AG11" s="16">
        <v>96200</v>
      </c>
      <c r="AH11" s="16">
        <v>61430</v>
      </c>
      <c r="AI11" s="16">
        <v>89840</v>
      </c>
      <c r="AJ11" s="16">
        <v>49820</v>
      </c>
      <c r="AK11" s="16">
        <v>82250</v>
      </c>
      <c r="AL11" s="16">
        <v>6850</v>
      </c>
      <c r="AM11" s="16">
        <v>133210</v>
      </c>
      <c r="AN11" s="16">
        <v>180590</v>
      </c>
      <c r="AO11" s="16">
        <v>212990</v>
      </c>
      <c r="AP11" s="16">
        <v>562960</v>
      </c>
      <c r="AQ11" s="16">
        <v>143820</v>
      </c>
      <c r="AR11" s="16">
        <v>0</v>
      </c>
      <c r="AS11" s="16">
        <v>182750</v>
      </c>
      <c r="AT11" s="16">
        <v>657420</v>
      </c>
      <c r="AU11" s="16">
        <v>45020</v>
      </c>
      <c r="AV11" s="16">
        <v>67280</v>
      </c>
      <c r="AW11" s="16">
        <v>68540</v>
      </c>
      <c r="AX11" s="16">
        <v>85400</v>
      </c>
    </row>
    <row r="12" spans="2:50" ht="45" x14ac:dyDescent="0.25">
      <c r="D12" s="8">
        <v>40</v>
      </c>
      <c r="E12" s="8">
        <v>837</v>
      </c>
      <c r="F12" s="7" t="s">
        <v>226</v>
      </c>
      <c r="G12" s="7" t="s">
        <v>84</v>
      </c>
      <c r="H12" s="7" t="s">
        <v>227</v>
      </c>
      <c r="I12" s="7" t="s">
        <v>228</v>
      </c>
      <c r="J12" s="8" t="s">
        <v>117</v>
      </c>
      <c r="K12" s="8" t="s">
        <v>334</v>
      </c>
      <c r="L12" s="9">
        <v>36.74</v>
      </c>
      <c r="M12" s="15">
        <f t="shared" si="0"/>
        <v>5928733.8000000007</v>
      </c>
      <c r="N12" s="15">
        <f t="shared" si="1"/>
        <v>161370</v>
      </c>
      <c r="O12" s="16">
        <v>10360</v>
      </c>
      <c r="P12" s="16">
        <v>8280</v>
      </c>
      <c r="Q12" s="16">
        <v>7460</v>
      </c>
      <c r="R12" s="16">
        <v>6020</v>
      </c>
      <c r="S12" s="16">
        <v>5790</v>
      </c>
      <c r="T12" s="16">
        <v>5880</v>
      </c>
      <c r="U12" s="16">
        <v>3310</v>
      </c>
      <c r="V12" s="16">
        <v>6340</v>
      </c>
      <c r="W12" s="16">
        <v>3360</v>
      </c>
      <c r="X12" s="16">
        <v>4950</v>
      </c>
      <c r="Y12" s="16">
        <v>4060</v>
      </c>
      <c r="Z12" s="16">
        <v>2290</v>
      </c>
      <c r="AA12" s="16">
        <v>2130</v>
      </c>
      <c r="AB12" s="16">
        <v>7920</v>
      </c>
      <c r="AC12" s="16">
        <v>5320</v>
      </c>
      <c r="AD12" s="16">
        <v>610</v>
      </c>
      <c r="AE12" s="16">
        <v>7390</v>
      </c>
      <c r="AF12" s="16">
        <v>4000</v>
      </c>
      <c r="AG12" s="16">
        <v>2080</v>
      </c>
      <c r="AH12" s="16">
        <v>1940</v>
      </c>
      <c r="AI12" s="16">
        <v>2660</v>
      </c>
      <c r="AJ12" s="16">
        <v>1490</v>
      </c>
      <c r="AK12" s="16">
        <v>1600</v>
      </c>
      <c r="AL12" s="16">
        <v>4610</v>
      </c>
      <c r="AM12" s="16">
        <v>9420</v>
      </c>
      <c r="AN12" s="16">
        <v>4520</v>
      </c>
      <c r="AO12" s="16">
        <v>3040</v>
      </c>
      <c r="AP12" s="16">
        <v>3680</v>
      </c>
      <c r="AQ12" s="16">
        <v>3680</v>
      </c>
      <c r="AR12" s="16">
        <v>3310</v>
      </c>
      <c r="AS12" s="16">
        <v>3200</v>
      </c>
      <c r="AT12" s="16">
        <v>6560</v>
      </c>
      <c r="AU12" s="16">
        <v>7080</v>
      </c>
      <c r="AV12" s="16">
        <v>4480</v>
      </c>
      <c r="AW12" s="16">
        <v>930</v>
      </c>
      <c r="AX12" s="16">
        <v>1620</v>
      </c>
    </row>
    <row r="13" spans="2:50" ht="30" x14ac:dyDescent="0.25">
      <c r="D13" s="8">
        <v>42</v>
      </c>
      <c r="E13" s="8">
        <v>61</v>
      </c>
      <c r="F13" s="7" t="s">
        <v>232</v>
      </c>
      <c r="G13" s="7" t="s">
        <v>86</v>
      </c>
      <c r="H13" s="7" t="s">
        <v>233</v>
      </c>
      <c r="I13" s="7" t="s">
        <v>234</v>
      </c>
      <c r="J13" s="8" t="s">
        <v>117</v>
      </c>
      <c r="K13" s="8" t="s">
        <v>320</v>
      </c>
      <c r="L13" s="9">
        <v>21.5</v>
      </c>
      <c r="M13" s="15">
        <f t="shared" si="0"/>
        <v>5697285</v>
      </c>
      <c r="N13" s="15">
        <f t="shared" si="1"/>
        <v>264990</v>
      </c>
      <c r="O13" s="16">
        <v>0</v>
      </c>
      <c r="P13" s="16">
        <v>0</v>
      </c>
      <c r="Q13" s="16">
        <v>2550</v>
      </c>
      <c r="R13" s="16">
        <v>0</v>
      </c>
      <c r="S13" s="16">
        <v>0</v>
      </c>
      <c r="T13" s="16">
        <v>0</v>
      </c>
      <c r="U13" s="16">
        <v>7850</v>
      </c>
      <c r="V13" s="16">
        <v>37550</v>
      </c>
      <c r="W13" s="16">
        <v>3050</v>
      </c>
      <c r="X13" s="16">
        <v>0</v>
      </c>
      <c r="Y13" s="16">
        <v>3710</v>
      </c>
      <c r="Z13" s="16">
        <v>740</v>
      </c>
      <c r="AA13" s="16">
        <v>0</v>
      </c>
      <c r="AB13" s="16">
        <v>2960</v>
      </c>
      <c r="AC13" s="16">
        <v>0</v>
      </c>
      <c r="AD13" s="16">
        <v>0</v>
      </c>
      <c r="AE13" s="16">
        <v>12250</v>
      </c>
      <c r="AF13" s="16">
        <v>2680</v>
      </c>
      <c r="AG13" s="16">
        <v>3950</v>
      </c>
      <c r="AH13" s="16">
        <v>740</v>
      </c>
      <c r="AI13" s="16">
        <v>0</v>
      </c>
      <c r="AJ13" s="16">
        <v>0</v>
      </c>
      <c r="AK13" s="16">
        <v>760</v>
      </c>
      <c r="AL13" s="16">
        <v>0</v>
      </c>
      <c r="AM13" s="16">
        <v>0</v>
      </c>
      <c r="AN13" s="16">
        <v>740</v>
      </c>
      <c r="AO13" s="16">
        <v>5210</v>
      </c>
      <c r="AP13" s="16">
        <v>1170</v>
      </c>
      <c r="AQ13" s="16">
        <v>0</v>
      </c>
      <c r="AR13" s="16">
        <v>0</v>
      </c>
      <c r="AS13" s="16">
        <v>3830</v>
      </c>
      <c r="AT13" s="16">
        <v>174510</v>
      </c>
      <c r="AU13" s="16">
        <v>0</v>
      </c>
      <c r="AV13" s="16">
        <v>740</v>
      </c>
      <c r="AW13" s="16">
        <v>0</v>
      </c>
      <c r="AX13" s="16">
        <v>0</v>
      </c>
    </row>
    <row r="14" spans="2:50" x14ac:dyDescent="0.25">
      <c r="D14" s="8">
        <v>54</v>
      </c>
      <c r="E14" s="8">
        <v>606</v>
      </c>
      <c r="F14" s="7" t="s">
        <v>265</v>
      </c>
      <c r="G14" s="7" t="s">
        <v>98</v>
      </c>
      <c r="H14" s="7" t="s">
        <v>266</v>
      </c>
      <c r="I14" s="7" t="s">
        <v>267</v>
      </c>
      <c r="J14" s="8" t="s">
        <v>117</v>
      </c>
      <c r="K14" s="8" t="s">
        <v>344</v>
      </c>
      <c r="L14" s="9">
        <v>1515</v>
      </c>
      <c r="M14" s="15">
        <f t="shared" si="0"/>
        <v>5257050</v>
      </c>
      <c r="N14" s="15">
        <f t="shared" si="1"/>
        <v>3470</v>
      </c>
      <c r="O14" s="16">
        <v>130</v>
      </c>
      <c r="P14" s="16">
        <v>110</v>
      </c>
      <c r="Q14" s="16">
        <v>200</v>
      </c>
      <c r="R14" s="16">
        <v>50</v>
      </c>
      <c r="S14" s="16">
        <v>90</v>
      </c>
      <c r="T14" s="16">
        <v>90</v>
      </c>
      <c r="U14" s="16">
        <v>240</v>
      </c>
      <c r="V14" s="16">
        <v>450</v>
      </c>
      <c r="W14" s="16">
        <v>110</v>
      </c>
      <c r="X14" s="16">
        <v>50</v>
      </c>
      <c r="Y14" s="16">
        <v>60</v>
      </c>
      <c r="Z14" s="16">
        <v>40</v>
      </c>
      <c r="AA14" s="16">
        <v>30</v>
      </c>
      <c r="AB14" s="16">
        <v>170</v>
      </c>
      <c r="AC14" s="16">
        <v>50</v>
      </c>
      <c r="AD14" s="16">
        <v>50</v>
      </c>
      <c r="AE14" s="16">
        <v>170</v>
      </c>
      <c r="AF14" s="16">
        <v>60</v>
      </c>
      <c r="AG14" s="16">
        <v>70</v>
      </c>
      <c r="AH14" s="16">
        <v>30</v>
      </c>
      <c r="AI14" s="16">
        <v>50</v>
      </c>
      <c r="AJ14" s="16">
        <v>20</v>
      </c>
      <c r="AK14" s="16">
        <v>40</v>
      </c>
      <c r="AL14" s="16">
        <v>90</v>
      </c>
      <c r="AM14" s="16">
        <v>140</v>
      </c>
      <c r="AN14" s="16">
        <v>80</v>
      </c>
      <c r="AO14" s="16">
        <v>20</v>
      </c>
      <c r="AP14" s="16">
        <v>210</v>
      </c>
      <c r="AQ14" s="16">
        <v>50</v>
      </c>
      <c r="AR14" s="16">
        <v>40</v>
      </c>
      <c r="AS14" s="16">
        <v>30</v>
      </c>
      <c r="AT14" s="16">
        <v>150</v>
      </c>
      <c r="AU14" s="16">
        <v>170</v>
      </c>
      <c r="AV14" s="16">
        <v>70</v>
      </c>
      <c r="AW14" s="16">
        <v>20</v>
      </c>
      <c r="AX14" s="16">
        <v>40</v>
      </c>
    </row>
    <row r="15" spans="2:50" ht="30" x14ac:dyDescent="0.25">
      <c r="D15" s="8">
        <v>58</v>
      </c>
      <c r="E15" s="8">
        <v>608</v>
      </c>
      <c r="F15" s="7" t="s">
        <v>276</v>
      </c>
      <c r="G15" s="7" t="s">
        <v>102</v>
      </c>
      <c r="H15" s="7" t="s">
        <v>277</v>
      </c>
      <c r="I15" s="7" t="s">
        <v>278</v>
      </c>
      <c r="J15" s="8" t="s">
        <v>117</v>
      </c>
      <c r="K15" s="8" t="s">
        <v>344</v>
      </c>
      <c r="L15" s="9">
        <v>45.8</v>
      </c>
      <c r="M15" s="15">
        <f t="shared" si="0"/>
        <v>5168988</v>
      </c>
      <c r="N15" s="15">
        <f t="shared" si="1"/>
        <v>112860</v>
      </c>
      <c r="O15" s="16">
        <v>3900</v>
      </c>
      <c r="P15" s="16">
        <v>3600</v>
      </c>
      <c r="Q15" s="16">
        <v>5650</v>
      </c>
      <c r="R15" s="16">
        <v>1270</v>
      </c>
      <c r="S15" s="16">
        <v>3340</v>
      </c>
      <c r="T15" s="16">
        <v>2770</v>
      </c>
      <c r="U15" s="16">
        <v>6990</v>
      </c>
      <c r="V15" s="16">
        <v>16980</v>
      </c>
      <c r="W15" s="16">
        <v>4780</v>
      </c>
      <c r="X15" s="16">
        <v>910</v>
      </c>
      <c r="Y15" s="16">
        <v>1200</v>
      </c>
      <c r="Z15" s="16">
        <v>1140</v>
      </c>
      <c r="AA15" s="16">
        <v>720</v>
      </c>
      <c r="AB15" s="16">
        <v>5890</v>
      </c>
      <c r="AC15" s="16">
        <v>1500</v>
      </c>
      <c r="AD15" s="16">
        <v>1380</v>
      </c>
      <c r="AE15" s="16">
        <v>6170</v>
      </c>
      <c r="AF15" s="16">
        <v>1690</v>
      </c>
      <c r="AG15" s="16">
        <v>2610</v>
      </c>
      <c r="AH15" s="16">
        <v>1140</v>
      </c>
      <c r="AI15" s="16">
        <v>1270</v>
      </c>
      <c r="AJ15" s="16">
        <v>640</v>
      </c>
      <c r="AK15" s="16">
        <v>1460</v>
      </c>
      <c r="AL15" s="16">
        <v>2350</v>
      </c>
      <c r="AM15" s="16">
        <v>3600</v>
      </c>
      <c r="AN15" s="16">
        <v>3360</v>
      </c>
      <c r="AO15" s="16">
        <v>710</v>
      </c>
      <c r="AP15" s="16">
        <v>7270</v>
      </c>
      <c r="AQ15" s="16">
        <v>1880</v>
      </c>
      <c r="AR15" s="16">
        <v>750</v>
      </c>
      <c r="AS15" s="16">
        <v>1130</v>
      </c>
      <c r="AT15" s="16">
        <v>4640</v>
      </c>
      <c r="AU15" s="16">
        <v>5960</v>
      </c>
      <c r="AV15" s="16">
        <v>1930</v>
      </c>
      <c r="AW15" s="16">
        <v>730</v>
      </c>
      <c r="AX15" s="16">
        <v>1550</v>
      </c>
    </row>
    <row r="16" spans="2:50" x14ac:dyDescent="0.25">
      <c r="D16" s="8">
        <v>48</v>
      </c>
      <c r="E16" s="8">
        <v>2</v>
      </c>
      <c r="F16" s="7" t="s">
        <v>229</v>
      </c>
      <c r="G16" s="7" t="s">
        <v>92</v>
      </c>
      <c r="H16" s="7" t="s">
        <v>250</v>
      </c>
      <c r="I16" s="7" t="s">
        <v>231</v>
      </c>
      <c r="J16" s="8" t="s">
        <v>117</v>
      </c>
      <c r="K16" s="8" t="s">
        <v>337</v>
      </c>
      <c r="L16" s="9">
        <v>1.65</v>
      </c>
      <c r="M16" s="15">
        <f t="shared" si="0"/>
        <v>5108895</v>
      </c>
      <c r="N16" s="15">
        <f t="shared" si="1"/>
        <v>3096300</v>
      </c>
      <c r="O16" s="16">
        <v>86230</v>
      </c>
      <c r="P16" s="16">
        <v>81570</v>
      </c>
      <c r="Q16" s="16">
        <v>128600</v>
      </c>
      <c r="R16" s="16">
        <v>49580</v>
      </c>
      <c r="S16" s="16">
        <v>146430</v>
      </c>
      <c r="T16" s="16">
        <v>69750</v>
      </c>
      <c r="U16" s="16">
        <v>104770</v>
      </c>
      <c r="V16" s="16">
        <v>339340</v>
      </c>
      <c r="W16" s="16">
        <v>130910</v>
      </c>
      <c r="X16" s="16">
        <v>42300</v>
      </c>
      <c r="Y16" s="16">
        <v>58760</v>
      </c>
      <c r="Z16" s="16">
        <v>28560</v>
      </c>
      <c r="AA16" s="16">
        <v>26630</v>
      </c>
      <c r="AB16" s="16">
        <v>104710</v>
      </c>
      <c r="AC16" s="16">
        <v>73610</v>
      </c>
      <c r="AD16" s="16">
        <v>77990</v>
      </c>
      <c r="AE16" s="16">
        <v>242280</v>
      </c>
      <c r="AF16" s="16">
        <v>161080</v>
      </c>
      <c r="AG16" s="16">
        <v>58630</v>
      </c>
      <c r="AH16" s="16">
        <v>19260</v>
      </c>
      <c r="AI16" s="16">
        <v>39750</v>
      </c>
      <c r="AJ16" s="16">
        <v>25740</v>
      </c>
      <c r="AK16" s="16">
        <v>25460</v>
      </c>
      <c r="AL16" s="16">
        <v>21790</v>
      </c>
      <c r="AM16" s="16">
        <v>108900</v>
      </c>
      <c r="AN16" s="16">
        <v>91880</v>
      </c>
      <c r="AO16" s="16">
        <v>51800</v>
      </c>
      <c r="AP16" s="16">
        <v>199890</v>
      </c>
      <c r="AQ16" s="16">
        <v>49340</v>
      </c>
      <c r="AR16" s="16">
        <v>28600</v>
      </c>
      <c r="AS16" s="16">
        <v>47420</v>
      </c>
      <c r="AT16" s="16">
        <v>122540</v>
      </c>
      <c r="AU16" s="16">
        <v>174720</v>
      </c>
      <c r="AV16" s="16">
        <v>36050</v>
      </c>
      <c r="AW16" s="16">
        <v>37050</v>
      </c>
      <c r="AX16" s="16">
        <v>4380</v>
      </c>
    </row>
    <row r="17" spans="4:50" ht="30" x14ac:dyDescent="0.25">
      <c r="D17" s="8">
        <v>49</v>
      </c>
      <c r="E17" s="8">
        <v>317</v>
      </c>
      <c r="F17" s="7" t="s">
        <v>251</v>
      </c>
      <c r="G17" s="7" t="s">
        <v>93</v>
      </c>
      <c r="H17" s="7" t="s">
        <v>252</v>
      </c>
      <c r="I17" s="7" t="s">
        <v>253</v>
      </c>
      <c r="J17" s="8" t="s">
        <v>117</v>
      </c>
      <c r="K17" s="8" t="s">
        <v>313</v>
      </c>
      <c r="L17" s="9">
        <v>35.979999999999997</v>
      </c>
      <c r="M17" s="15">
        <f t="shared" si="0"/>
        <v>4973515.3999999994</v>
      </c>
      <c r="N17" s="15">
        <f t="shared" si="1"/>
        <v>138230</v>
      </c>
      <c r="O17" s="16">
        <v>1500</v>
      </c>
      <c r="P17" s="16">
        <v>2260</v>
      </c>
      <c r="Q17" s="16">
        <v>1250</v>
      </c>
      <c r="R17" s="16">
        <v>800</v>
      </c>
      <c r="S17" s="16">
        <v>3200</v>
      </c>
      <c r="T17" s="16">
        <v>1590</v>
      </c>
      <c r="U17" s="16">
        <v>3900</v>
      </c>
      <c r="V17" s="16">
        <v>13770</v>
      </c>
      <c r="W17" s="16">
        <v>4700</v>
      </c>
      <c r="X17" s="16">
        <v>1030</v>
      </c>
      <c r="Y17" s="16">
        <v>1530</v>
      </c>
      <c r="Z17" s="16">
        <v>3340</v>
      </c>
      <c r="AA17" s="16">
        <v>2990</v>
      </c>
      <c r="AB17" s="16">
        <v>4350</v>
      </c>
      <c r="AC17" s="16">
        <v>2190</v>
      </c>
      <c r="AD17" s="16">
        <v>2610</v>
      </c>
      <c r="AE17" s="16">
        <v>10240</v>
      </c>
      <c r="AF17" s="16">
        <v>3140</v>
      </c>
      <c r="AG17" s="16">
        <v>3920</v>
      </c>
      <c r="AH17" s="16">
        <v>1670</v>
      </c>
      <c r="AI17" s="16">
        <v>3240</v>
      </c>
      <c r="AJ17" s="16">
        <v>2220</v>
      </c>
      <c r="AK17" s="16">
        <v>2780</v>
      </c>
      <c r="AL17" s="16">
        <v>950</v>
      </c>
      <c r="AM17" s="16">
        <v>1830</v>
      </c>
      <c r="AN17" s="16">
        <v>9110</v>
      </c>
      <c r="AO17" s="16">
        <v>5740</v>
      </c>
      <c r="AP17" s="16">
        <v>10130</v>
      </c>
      <c r="AQ17" s="16">
        <v>6670</v>
      </c>
      <c r="AR17" s="16">
        <v>420</v>
      </c>
      <c r="AS17" s="16">
        <v>5920</v>
      </c>
      <c r="AT17" s="16">
        <v>7430</v>
      </c>
      <c r="AU17" s="16">
        <v>3340</v>
      </c>
      <c r="AV17" s="16">
        <v>3660</v>
      </c>
      <c r="AW17" s="16">
        <v>1850</v>
      </c>
      <c r="AX17" s="16">
        <v>2960</v>
      </c>
    </row>
    <row r="18" spans="4:50" x14ac:dyDescent="0.25">
      <c r="D18" s="8">
        <v>55</v>
      </c>
      <c r="E18" s="8">
        <v>649</v>
      </c>
      <c r="F18" s="7" t="s">
        <v>268</v>
      </c>
      <c r="G18" s="7" t="s">
        <v>99</v>
      </c>
      <c r="H18" s="7" t="s">
        <v>269</v>
      </c>
      <c r="I18" s="7" t="s">
        <v>270</v>
      </c>
      <c r="J18" s="8" t="s">
        <v>117</v>
      </c>
      <c r="K18" s="8" t="s">
        <v>343</v>
      </c>
      <c r="L18" s="9">
        <v>48.27</v>
      </c>
      <c r="M18" s="15">
        <f t="shared" si="0"/>
        <v>4567307.4000000004</v>
      </c>
      <c r="N18" s="15">
        <f t="shared" si="1"/>
        <v>94620</v>
      </c>
      <c r="O18" s="16">
        <v>2010</v>
      </c>
      <c r="P18" s="16">
        <v>2870</v>
      </c>
      <c r="Q18" s="16">
        <v>4850</v>
      </c>
      <c r="R18" s="16">
        <v>300</v>
      </c>
      <c r="S18" s="16">
        <v>1520</v>
      </c>
      <c r="T18" s="16">
        <v>1420</v>
      </c>
      <c r="U18" s="16">
        <v>6760</v>
      </c>
      <c r="V18" s="16">
        <v>17970</v>
      </c>
      <c r="W18" s="16">
        <v>3870</v>
      </c>
      <c r="X18" s="16">
        <v>250</v>
      </c>
      <c r="Y18" s="16">
        <v>1350</v>
      </c>
      <c r="Z18" s="16">
        <v>1200</v>
      </c>
      <c r="AA18" s="16">
        <v>590</v>
      </c>
      <c r="AB18" s="16">
        <v>3660</v>
      </c>
      <c r="AC18" s="16">
        <v>850</v>
      </c>
      <c r="AD18" s="16">
        <v>1220</v>
      </c>
      <c r="AE18" s="16">
        <v>5280</v>
      </c>
      <c r="AF18" s="16">
        <v>1140</v>
      </c>
      <c r="AG18" s="16">
        <v>2070</v>
      </c>
      <c r="AH18" s="16">
        <v>840</v>
      </c>
      <c r="AI18" s="16">
        <v>1750</v>
      </c>
      <c r="AJ18" s="16">
        <v>430</v>
      </c>
      <c r="AK18" s="16">
        <v>1220</v>
      </c>
      <c r="AL18" s="16">
        <v>1770</v>
      </c>
      <c r="AM18" s="16">
        <v>2570</v>
      </c>
      <c r="AN18" s="16">
        <v>3010</v>
      </c>
      <c r="AO18" s="16">
        <v>380</v>
      </c>
      <c r="AP18" s="16">
        <v>8080</v>
      </c>
      <c r="AQ18" s="16">
        <v>1570</v>
      </c>
      <c r="AR18" s="16">
        <v>300</v>
      </c>
      <c r="AS18" s="16">
        <v>770</v>
      </c>
      <c r="AT18" s="16">
        <v>5200</v>
      </c>
      <c r="AU18" s="16">
        <v>4440</v>
      </c>
      <c r="AV18" s="16">
        <v>1350</v>
      </c>
      <c r="AW18" s="16">
        <v>490</v>
      </c>
      <c r="AX18" s="16">
        <v>1270</v>
      </c>
    </row>
    <row r="19" spans="4:50" x14ac:dyDescent="0.25">
      <c r="D19" s="8">
        <v>64</v>
      </c>
      <c r="E19" s="8">
        <v>630</v>
      </c>
      <c r="F19" s="7" t="s">
        <v>289</v>
      </c>
      <c r="G19" s="7" t="s">
        <v>108</v>
      </c>
      <c r="H19" s="7" t="s">
        <v>290</v>
      </c>
      <c r="I19" s="7" t="s">
        <v>291</v>
      </c>
      <c r="J19" s="8" t="s">
        <v>117</v>
      </c>
      <c r="K19" s="8" t="s">
        <v>346</v>
      </c>
      <c r="L19" s="9">
        <v>385</v>
      </c>
      <c r="M19" s="15">
        <f t="shared" si="0"/>
        <v>4277350</v>
      </c>
      <c r="N19" s="15">
        <f t="shared" si="1"/>
        <v>11110</v>
      </c>
      <c r="O19" s="16">
        <v>380</v>
      </c>
      <c r="P19" s="16">
        <v>420</v>
      </c>
      <c r="Q19" s="16">
        <v>640</v>
      </c>
      <c r="R19" s="16">
        <v>220</v>
      </c>
      <c r="S19" s="16">
        <v>410</v>
      </c>
      <c r="T19" s="16">
        <v>290</v>
      </c>
      <c r="U19" s="16">
        <v>790</v>
      </c>
      <c r="V19" s="16">
        <v>1460</v>
      </c>
      <c r="W19" s="16">
        <v>280</v>
      </c>
      <c r="X19" s="16">
        <v>160</v>
      </c>
      <c r="Y19" s="16">
        <v>160</v>
      </c>
      <c r="Z19" s="16">
        <v>130</v>
      </c>
      <c r="AA19" s="16">
        <v>90</v>
      </c>
      <c r="AB19" s="16">
        <v>480</v>
      </c>
      <c r="AC19" s="16">
        <v>270</v>
      </c>
      <c r="AD19" s="16">
        <v>140</v>
      </c>
      <c r="AE19" s="16">
        <v>450</v>
      </c>
      <c r="AF19" s="16">
        <v>160</v>
      </c>
      <c r="AG19" s="16">
        <v>160</v>
      </c>
      <c r="AH19" s="16">
        <v>110</v>
      </c>
      <c r="AI19" s="16">
        <v>150</v>
      </c>
      <c r="AJ19" s="16">
        <v>50</v>
      </c>
      <c r="AK19" s="16">
        <v>100</v>
      </c>
      <c r="AL19" s="16">
        <v>380</v>
      </c>
      <c r="AM19" s="16">
        <v>410</v>
      </c>
      <c r="AN19" s="16">
        <v>250</v>
      </c>
      <c r="AO19" s="16">
        <v>50</v>
      </c>
      <c r="AP19" s="16">
        <v>660</v>
      </c>
      <c r="AQ19" s="16">
        <v>150</v>
      </c>
      <c r="AR19" s="16">
        <v>130</v>
      </c>
      <c r="AS19" s="16">
        <v>80</v>
      </c>
      <c r="AT19" s="16">
        <v>570</v>
      </c>
      <c r="AU19" s="16">
        <v>570</v>
      </c>
      <c r="AV19" s="16">
        <v>210</v>
      </c>
      <c r="AW19" s="16">
        <v>50</v>
      </c>
      <c r="AX19" s="16">
        <v>100</v>
      </c>
    </row>
    <row r="20" spans="4:50" x14ac:dyDescent="0.25">
      <c r="D20" s="8">
        <v>19</v>
      </c>
      <c r="E20" s="8">
        <v>519</v>
      </c>
      <c r="F20" s="7" t="s">
        <v>165</v>
      </c>
      <c r="G20" s="7" t="s">
        <v>63</v>
      </c>
      <c r="H20" s="7" t="s">
        <v>166</v>
      </c>
      <c r="I20" s="7" t="s">
        <v>167</v>
      </c>
      <c r="J20" s="8" t="s">
        <v>117</v>
      </c>
      <c r="K20" s="8" t="s">
        <v>321</v>
      </c>
      <c r="L20" s="9">
        <v>3.99</v>
      </c>
      <c r="M20" s="15">
        <f t="shared" si="0"/>
        <v>3493843.5</v>
      </c>
      <c r="N20" s="15">
        <f t="shared" si="1"/>
        <v>875650</v>
      </c>
      <c r="O20" s="16">
        <v>29630</v>
      </c>
      <c r="P20" s="16">
        <v>32120</v>
      </c>
      <c r="Q20" s="16">
        <v>50540</v>
      </c>
      <c r="R20" s="16">
        <v>17090</v>
      </c>
      <c r="S20" s="16">
        <v>31910</v>
      </c>
      <c r="T20" s="16">
        <v>21530</v>
      </c>
      <c r="U20" s="16">
        <v>61270</v>
      </c>
      <c r="V20" s="16">
        <v>113030</v>
      </c>
      <c r="W20" s="16">
        <v>23510</v>
      </c>
      <c r="X20" s="16">
        <v>11460</v>
      </c>
      <c r="Y20" s="16">
        <v>20500</v>
      </c>
      <c r="Z20" s="16">
        <v>9960</v>
      </c>
      <c r="AA20" s="16">
        <v>6330</v>
      </c>
      <c r="AB20" s="16">
        <v>37310</v>
      </c>
      <c r="AC20" s="16">
        <v>16720</v>
      </c>
      <c r="AD20" s="16">
        <v>10560</v>
      </c>
      <c r="AE20" s="16">
        <v>36470</v>
      </c>
      <c r="AF20" s="16">
        <v>17400</v>
      </c>
      <c r="AG20" s="16">
        <v>12080</v>
      </c>
      <c r="AH20" s="16">
        <v>8290</v>
      </c>
      <c r="AI20" s="16">
        <v>11670</v>
      </c>
      <c r="AJ20" s="16">
        <v>3430</v>
      </c>
      <c r="AK20" s="16">
        <v>7470</v>
      </c>
      <c r="AL20" s="16">
        <v>29680</v>
      </c>
      <c r="AM20" s="16">
        <v>47140</v>
      </c>
      <c r="AN20" s="16">
        <v>19260</v>
      </c>
      <c r="AO20" s="16">
        <v>3770</v>
      </c>
      <c r="AP20" s="16">
        <v>49020</v>
      </c>
      <c r="AQ20" s="16">
        <v>11470</v>
      </c>
      <c r="AR20" s="16">
        <v>9810</v>
      </c>
      <c r="AS20" s="16">
        <v>5910</v>
      </c>
      <c r="AT20" s="16">
        <v>41820</v>
      </c>
      <c r="AU20" s="16">
        <v>44050</v>
      </c>
      <c r="AV20" s="16">
        <v>12080</v>
      </c>
      <c r="AW20" s="16">
        <v>3650</v>
      </c>
      <c r="AX20" s="16">
        <v>7710</v>
      </c>
    </row>
    <row r="21" spans="4:50" x14ac:dyDescent="0.25">
      <c r="D21" s="8">
        <v>21</v>
      </c>
      <c r="E21" s="8">
        <v>261</v>
      </c>
      <c r="F21" s="7" t="s">
        <v>171</v>
      </c>
      <c r="G21" s="7" t="s">
        <v>65</v>
      </c>
      <c r="H21" s="7" t="s">
        <v>172</v>
      </c>
      <c r="I21" s="7" t="s">
        <v>173</v>
      </c>
      <c r="J21" s="8" t="s">
        <v>117</v>
      </c>
      <c r="K21" s="8" t="s">
        <v>323</v>
      </c>
      <c r="L21" s="9">
        <v>4.5</v>
      </c>
      <c r="M21" s="15">
        <f t="shared" si="0"/>
        <v>2888820</v>
      </c>
      <c r="N21" s="15">
        <f t="shared" si="1"/>
        <v>641960</v>
      </c>
      <c r="O21" s="16">
        <v>14500</v>
      </c>
      <c r="P21" s="16">
        <v>19740</v>
      </c>
      <c r="Q21" s="16">
        <v>30970</v>
      </c>
      <c r="R21" s="16">
        <v>3460</v>
      </c>
      <c r="S21" s="16">
        <v>15090</v>
      </c>
      <c r="T21" s="16">
        <v>10640</v>
      </c>
      <c r="U21" s="16">
        <v>45260</v>
      </c>
      <c r="V21" s="16">
        <v>110710</v>
      </c>
      <c r="W21" s="16">
        <v>26010</v>
      </c>
      <c r="X21" s="16">
        <v>2470</v>
      </c>
      <c r="Y21" s="16">
        <v>8680</v>
      </c>
      <c r="Z21" s="16">
        <v>8610</v>
      </c>
      <c r="AA21" s="16">
        <v>4880</v>
      </c>
      <c r="AB21" s="16">
        <v>23500</v>
      </c>
      <c r="AC21" s="16">
        <v>7330</v>
      </c>
      <c r="AD21" s="16">
        <v>8510</v>
      </c>
      <c r="AE21" s="16">
        <v>35100</v>
      </c>
      <c r="AF21" s="16">
        <v>7710</v>
      </c>
      <c r="AG21" s="16">
        <v>13810</v>
      </c>
      <c r="AH21" s="16">
        <v>5860</v>
      </c>
      <c r="AI21" s="16">
        <v>12120</v>
      </c>
      <c r="AJ21" s="16">
        <v>3000</v>
      </c>
      <c r="AK21" s="16">
        <v>8260</v>
      </c>
      <c r="AL21" s="16">
        <v>11470</v>
      </c>
      <c r="AM21" s="16">
        <v>18690</v>
      </c>
      <c r="AN21" s="16">
        <v>20130</v>
      </c>
      <c r="AO21" s="16">
        <v>3200</v>
      </c>
      <c r="AP21" s="16">
        <v>58650</v>
      </c>
      <c r="AQ21" s="16">
        <v>11100</v>
      </c>
      <c r="AR21" s="16">
        <v>2570</v>
      </c>
      <c r="AS21" s="16">
        <v>5720</v>
      </c>
      <c r="AT21" s="16">
        <v>31840</v>
      </c>
      <c r="AU21" s="16">
        <v>31070</v>
      </c>
      <c r="AV21" s="16">
        <v>9990</v>
      </c>
      <c r="AW21" s="16">
        <v>2750</v>
      </c>
      <c r="AX21" s="16">
        <v>8560</v>
      </c>
    </row>
    <row r="22" spans="4:50" ht="30" x14ac:dyDescent="0.25">
      <c r="D22" s="8">
        <v>15</v>
      </c>
      <c r="E22" s="8">
        <v>1012</v>
      </c>
      <c r="F22" s="7" t="s">
        <v>156</v>
      </c>
      <c r="G22" s="7" t="s">
        <v>59</v>
      </c>
      <c r="H22" s="7" t="s">
        <v>157</v>
      </c>
      <c r="I22" s="7" t="s">
        <v>158</v>
      </c>
      <c r="J22" s="8" t="s">
        <v>138</v>
      </c>
      <c r="K22" s="8" t="s">
        <v>318</v>
      </c>
      <c r="L22" s="9">
        <v>182</v>
      </c>
      <c r="M22" s="15">
        <f t="shared" si="0"/>
        <v>2704520</v>
      </c>
      <c r="N22" s="15">
        <f t="shared" si="1"/>
        <v>14860</v>
      </c>
      <c r="O22" s="16">
        <v>480</v>
      </c>
      <c r="P22" s="16">
        <v>540</v>
      </c>
      <c r="Q22" s="16">
        <v>830</v>
      </c>
      <c r="R22" s="16">
        <v>290</v>
      </c>
      <c r="S22" s="16">
        <v>530</v>
      </c>
      <c r="T22" s="16">
        <v>360</v>
      </c>
      <c r="U22" s="16">
        <v>1030</v>
      </c>
      <c r="V22" s="16">
        <v>1890</v>
      </c>
      <c r="W22" s="16">
        <v>400</v>
      </c>
      <c r="X22" s="16">
        <v>210</v>
      </c>
      <c r="Y22" s="16">
        <v>350</v>
      </c>
      <c r="Z22" s="16">
        <v>160</v>
      </c>
      <c r="AA22" s="16">
        <v>110</v>
      </c>
      <c r="AB22" s="16">
        <v>630</v>
      </c>
      <c r="AC22" s="16">
        <v>350</v>
      </c>
      <c r="AD22" s="16">
        <v>180</v>
      </c>
      <c r="AE22" s="16">
        <v>600</v>
      </c>
      <c r="AF22" s="16">
        <v>290</v>
      </c>
      <c r="AG22" s="16">
        <v>210</v>
      </c>
      <c r="AH22" s="16">
        <v>140</v>
      </c>
      <c r="AI22" s="16">
        <v>200</v>
      </c>
      <c r="AJ22" s="16">
        <v>60</v>
      </c>
      <c r="AK22" s="16">
        <v>130</v>
      </c>
      <c r="AL22" s="16">
        <v>490</v>
      </c>
      <c r="AM22" s="16">
        <v>790</v>
      </c>
      <c r="AN22" s="16">
        <v>320</v>
      </c>
      <c r="AO22" s="16">
        <v>70</v>
      </c>
      <c r="AP22" s="16">
        <v>860</v>
      </c>
      <c r="AQ22" s="16">
        <v>200</v>
      </c>
      <c r="AR22" s="16">
        <v>170</v>
      </c>
      <c r="AS22" s="16">
        <v>100</v>
      </c>
      <c r="AT22" s="16">
        <v>680</v>
      </c>
      <c r="AU22" s="16">
        <v>740</v>
      </c>
      <c r="AV22" s="16">
        <v>270</v>
      </c>
      <c r="AW22" s="16">
        <v>70</v>
      </c>
      <c r="AX22" s="16">
        <v>130</v>
      </c>
    </row>
    <row r="23" spans="4:50" ht="45" x14ac:dyDescent="0.25">
      <c r="D23" s="8">
        <v>33</v>
      </c>
      <c r="E23" s="8">
        <v>193</v>
      </c>
      <c r="F23" s="7" t="s">
        <v>206</v>
      </c>
      <c r="G23" s="7" t="s">
        <v>77</v>
      </c>
      <c r="H23" s="7" t="s">
        <v>207</v>
      </c>
      <c r="I23" s="7" t="s">
        <v>208</v>
      </c>
      <c r="J23" s="8" t="s">
        <v>117</v>
      </c>
      <c r="K23" s="8" t="s">
        <v>333</v>
      </c>
      <c r="L23" s="9">
        <v>22</v>
      </c>
      <c r="M23" s="15">
        <f t="shared" si="0"/>
        <v>2274140</v>
      </c>
      <c r="N23" s="15">
        <f t="shared" si="1"/>
        <v>103370</v>
      </c>
      <c r="O23" s="16">
        <v>7850</v>
      </c>
      <c r="P23" s="16">
        <v>4580</v>
      </c>
      <c r="Q23" s="16">
        <v>2550</v>
      </c>
      <c r="R23" s="16">
        <v>600</v>
      </c>
      <c r="S23" s="16">
        <v>3380</v>
      </c>
      <c r="T23" s="16">
        <v>3090</v>
      </c>
      <c r="U23" s="16">
        <v>4130</v>
      </c>
      <c r="V23" s="16">
        <v>2200</v>
      </c>
      <c r="W23" s="16">
        <v>2930</v>
      </c>
      <c r="X23" s="16">
        <v>3620</v>
      </c>
      <c r="Y23" s="16">
        <v>850</v>
      </c>
      <c r="Z23" s="16">
        <v>1970</v>
      </c>
      <c r="AA23" s="16">
        <v>1400</v>
      </c>
      <c r="AB23" s="16">
        <v>5010</v>
      </c>
      <c r="AC23" s="16">
        <v>3530</v>
      </c>
      <c r="AD23" s="16">
        <v>1730</v>
      </c>
      <c r="AE23" s="16">
        <v>9600</v>
      </c>
      <c r="AF23" s="16">
        <v>1960</v>
      </c>
      <c r="AG23" s="16">
        <v>2050</v>
      </c>
      <c r="AH23" s="16">
        <v>1460</v>
      </c>
      <c r="AI23" s="16">
        <v>1720</v>
      </c>
      <c r="AJ23" s="16">
        <v>2050</v>
      </c>
      <c r="AK23" s="16">
        <v>790</v>
      </c>
      <c r="AL23" s="16">
        <v>150</v>
      </c>
      <c r="AM23" s="16">
        <v>5520</v>
      </c>
      <c r="AN23" s="16">
        <v>5080</v>
      </c>
      <c r="AO23" s="16">
        <v>3370</v>
      </c>
      <c r="AP23" s="16">
        <v>1180</v>
      </c>
      <c r="AQ23" s="16">
        <v>4120</v>
      </c>
      <c r="AR23" s="16">
        <v>1050</v>
      </c>
      <c r="AS23" s="16">
        <v>4060</v>
      </c>
      <c r="AT23" s="16">
        <v>2210</v>
      </c>
      <c r="AU23" s="16">
        <v>1340</v>
      </c>
      <c r="AV23" s="16">
        <v>2310</v>
      </c>
      <c r="AW23" s="16">
        <v>2170</v>
      </c>
      <c r="AX23" s="16">
        <v>1760</v>
      </c>
    </row>
    <row r="24" spans="4:50" ht="45" x14ac:dyDescent="0.25">
      <c r="D24" s="8">
        <v>63</v>
      </c>
      <c r="E24" s="8">
        <v>773</v>
      </c>
      <c r="F24" s="7" t="s">
        <v>286</v>
      </c>
      <c r="G24" s="7" t="s">
        <v>107</v>
      </c>
      <c r="H24" s="7" t="s">
        <v>287</v>
      </c>
      <c r="I24" s="7" t="s">
        <v>288</v>
      </c>
      <c r="J24" s="8" t="s">
        <v>117</v>
      </c>
      <c r="K24" s="8" t="s">
        <v>315</v>
      </c>
      <c r="L24" s="9">
        <v>23.97</v>
      </c>
      <c r="M24" s="15">
        <f t="shared" si="0"/>
        <v>1862948.4</v>
      </c>
      <c r="N24" s="15">
        <f t="shared" si="1"/>
        <v>77720</v>
      </c>
      <c r="O24" s="16">
        <v>400</v>
      </c>
      <c r="P24" s="16">
        <v>1810</v>
      </c>
      <c r="Q24" s="16">
        <v>2170</v>
      </c>
      <c r="R24" s="16">
        <v>90</v>
      </c>
      <c r="S24" s="16">
        <v>1970</v>
      </c>
      <c r="T24" s="16">
        <v>520</v>
      </c>
      <c r="U24" s="16">
        <v>3190</v>
      </c>
      <c r="V24" s="16">
        <v>16500</v>
      </c>
      <c r="W24" s="16">
        <v>360</v>
      </c>
      <c r="X24" s="16">
        <v>80</v>
      </c>
      <c r="Y24" s="16">
        <v>670</v>
      </c>
      <c r="Z24" s="16">
        <v>1410</v>
      </c>
      <c r="AA24" s="16">
        <v>920</v>
      </c>
      <c r="AB24" s="16">
        <v>2220</v>
      </c>
      <c r="AC24" s="16">
        <v>1010</v>
      </c>
      <c r="AD24" s="16">
        <v>120</v>
      </c>
      <c r="AE24" s="16">
        <v>5980</v>
      </c>
      <c r="AF24" s="16">
        <v>1550</v>
      </c>
      <c r="AG24" s="16">
        <v>2400</v>
      </c>
      <c r="AH24" s="16">
        <v>930</v>
      </c>
      <c r="AI24" s="16">
        <v>2240</v>
      </c>
      <c r="AJ24" s="16">
        <v>640</v>
      </c>
      <c r="AK24" s="16">
        <v>1060</v>
      </c>
      <c r="AL24" s="16">
        <v>990</v>
      </c>
      <c r="AM24" s="16">
        <v>1360</v>
      </c>
      <c r="AN24" s="16">
        <v>4230</v>
      </c>
      <c r="AO24" s="16">
        <v>690</v>
      </c>
      <c r="AP24" s="16">
        <v>8890</v>
      </c>
      <c r="AQ24" s="16">
        <v>2210</v>
      </c>
      <c r="AR24" s="16">
        <v>0</v>
      </c>
      <c r="AS24" s="16">
        <v>1130</v>
      </c>
      <c r="AT24" s="16">
        <v>4900</v>
      </c>
      <c r="AU24" s="16">
        <v>2840</v>
      </c>
      <c r="AV24" s="16">
        <v>1360</v>
      </c>
      <c r="AW24" s="16">
        <v>540</v>
      </c>
      <c r="AX24" s="16">
        <v>340</v>
      </c>
    </row>
    <row r="25" spans="4:50" ht="30" x14ac:dyDescent="0.25">
      <c r="D25" s="8">
        <v>38</v>
      </c>
      <c r="E25" s="8">
        <v>71</v>
      </c>
      <c r="F25" s="7" t="s">
        <v>221</v>
      </c>
      <c r="G25" s="7" t="s">
        <v>82</v>
      </c>
      <c r="H25" s="7" t="s">
        <v>222</v>
      </c>
      <c r="I25" s="7" t="s">
        <v>223</v>
      </c>
      <c r="J25" s="8" t="s">
        <v>117</v>
      </c>
      <c r="K25" s="8" t="s">
        <v>320</v>
      </c>
      <c r="L25" s="9">
        <v>19</v>
      </c>
      <c r="M25" s="15">
        <f t="shared" si="0"/>
        <v>1155960</v>
      </c>
      <c r="N25" s="15">
        <f t="shared" si="1"/>
        <v>60840</v>
      </c>
      <c r="O25" s="16">
        <v>1020</v>
      </c>
      <c r="P25" s="16">
        <v>1960</v>
      </c>
      <c r="Q25" s="16">
        <v>5940</v>
      </c>
      <c r="R25" s="16">
        <v>90</v>
      </c>
      <c r="S25" s="16">
        <v>2080</v>
      </c>
      <c r="T25" s="16">
        <v>3060</v>
      </c>
      <c r="U25" s="16">
        <v>2440</v>
      </c>
      <c r="V25" s="16">
        <v>8850</v>
      </c>
      <c r="W25" s="16">
        <v>4290</v>
      </c>
      <c r="X25" s="16">
        <v>0</v>
      </c>
      <c r="Y25" s="16">
        <v>940</v>
      </c>
      <c r="Z25" s="16">
        <v>130</v>
      </c>
      <c r="AA25" s="16">
        <v>0</v>
      </c>
      <c r="AB25" s="16">
        <v>1290</v>
      </c>
      <c r="AC25" s="16">
        <v>0</v>
      </c>
      <c r="AD25" s="16">
        <v>3780</v>
      </c>
      <c r="AE25" s="16">
        <v>3510</v>
      </c>
      <c r="AF25" s="16">
        <v>4000</v>
      </c>
      <c r="AG25" s="16">
        <v>360</v>
      </c>
      <c r="AH25" s="16">
        <v>130</v>
      </c>
      <c r="AI25" s="16">
        <v>140</v>
      </c>
      <c r="AJ25" s="16">
        <v>0</v>
      </c>
      <c r="AK25" s="16">
        <v>300</v>
      </c>
      <c r="AL25" s="16">
        <v>0</v>
      </c>
      <c r="AM25" s="16">
        <v>70</v>
      </c>
      <c r="AN25" s="16">
        <v>360</v>
      </c>
      <c r="AO25" s="16">
        <v>2590</v>
      </c>
      <c r="AP25" s="16">
        <v>1180</v>
      </c>
      <c r="AQ25" s="16">
        <v>0</v>
      </c>
      <c r="AR25" s="16">
        <v>1970</v>
      </c>
      <c r="AS25" s="16">
        <v>520</v>
      </c>
      <c r="AT25" s="16">
        <v>4950</v>
      </c>
      <c r="AU25" s="16">
        <v>4760</v>
      </c>
      <c r="AV25" s="16">
        <v>130</v>
      </c>
      <c r="AW25" s="16">
        <v>0</v>
      </c>
      <c r="AX25" s="16">
        <v>0</v>
      </c>
    </row>
    <row r="26" spans="4:50" x14ac:dyDescent="0.25">
      <c r="D26" s="8">
        <v>28</v>
      </c>
      <c r="E26" s="8">
        <v>870</v>
      </c>
      <c r="F26" s="7" t="s">
        <v>191</v>
      </c>
      <c r="G26" s="7" t="s">
        <v>72</v>
      </c>
      <c r="H26" s="7" t="s">
        <v>192</v>
      </c>
      <c r="I26" s="7" t="s">
        <v>193</v>
      </c>
      <c r="J26" s="8" t="s">
        <v>117</v>
      </c>
      <c r="K26" s="8" t="s">
        <v>329</v>
      </c>
      <c r="L26" s="9">
        <v>66.88</v>
      </c>
      <c r="M26" s="15">
        <f t="shared" si="0"/>
        <v>1012563.2</v>
      </c>
      <c r="N26" s="15">
        <f t="shared" si="1"/>
        <v>15140</v>
      </c>
      <c r="O26" s="16">
        <v>380</v>
      </c>
      <c r="P26" s="16">
        <v>360</v>
      </c>
      <c r="Q26" s="16">
        <v>890</v>
      </c>
      <c r="R26" s="16">
        <v>50</v>
      </c>
      <c r="S26" s="16">
        <v>420</v>
      </c>
      <c r="T26" s="16">
        <v>250</v>
      </c>
      <c r="U26" s="16">
        <v>1140</v>
      </c>
      <c r="V26" s="16">
        <v>2730</v>
      </c>
      <c r="W26" s="16">
        <v>570</v>
      </c>
      <c r="X26" s="16">
        <v>60</v>
      </c>
      <c r="Y26" s="16">
        <v>200</v>
      </c>
      <c r="Z26" s="16">
        <v>200</v>
      </c>
      <c r="AA26" s="16">
        <v>80</v>
      </c>
      <c r="AB26" s="16">
        <v>700</v>
      </c>
      <c r="AC26" s="16">
        <v>180</v>
      </c>
      <c r="AD26" s="16">
        <v>170</v>
      </c>
      <c r="AE26" s="16">
        <v>730</v>
      </c>
      <c r="AF26" s="16">
        <v>220</v>
      </c>
      <c r="AG26" s="16">
        <v>290</v>
      </c>
      <c r="AH26" s="16">
        <v>130</v>
      </c>
      <c r="AI26" s="16">
        <v>260</v>
      </c>
      <c r="AJ26" s="16">
        <v>40</v>
      </c>
      <c r="AK26" s="16">
        <v>150</v>
      </c>
      <c r="AL26" s="16">
        <v>380</v>
      </c>
      <c r="AM26" s="16">
        <v>440</v>
      </c>
      <c r="AN26" s="16">
        <v>370</v>
      </c>
      <c r="AO26" s="16">
        <v>40</v>
      </c>
      <c r="AP26" s="16">
        <v>1350</v>
      </c>
      <c r="AQ26" s="16">
        <v>170</v>
      </c>
      <c r="AR26" s="16">
        <v>70</v>
      </c>
      <c r="AS26" s="16">
        <v>80</v>
      </c>
      <c r="AT26" s="16">
        <v>780</v>
      </c>
      <c r="AU26" s="16">
        <v>820</v>
      </c>
      <c r="AV26" s="16">
        <v>240</v>
      </c>
      <c r="AW26" s="16">
        <v>40</v>
      </c>
      <c r="AX26" s="16">
        <v>160</v>
      </c>
    </row>
    <row r="27" spans="4:50" ht="30" x14ac:dyDescent="0.25">
      <c r="D27" s="8">
        <v>10</v>
      </c>
      <c r="E27" s="8">
        <v>1334</v>
      </c>
      <c r="F27" s="7" t="s">
        <v>142</v>
      </c>
      <c r="G27" s="7" t="s">
        <v>54</v>
      </c>
      <c r="H27" s="7" t="s">
        <v>143</v>
      </c>
      <c r="I27" s="7" t="s">
        <v>144</v>
      </c>
      <c r="J27" s="8" t="s">
        <v>138</v>
      </c>
      <c r="K27" s="8" t="s">
        <v>316</v>
      </c>
      <c r="L27" s="9">
        <v>160</v>
      </c>
      <c r="M27" s="15">
        <f t="shared" si="0"/>
        <v>936000</v>
      </c>
      <c r="N27" s="15">
        <f t="shared" si="1"/>
        <v>5850</v>
      </c>
      <c r="O27" s="16">
        <v>180</v>
      </c>
      <c r="P27" s="16">
        <v>210</v>
      </c>
      <c r="Q27" s="16">
        <v>280</v>
      </c>
      <c r="R27" s="16">
        <v>110</v>
      </c>
      <c r="S27" s="16">
        <v>220</v>
      </c>
      <c r="T27" s="16">
        <v>150</v>
      </c>
      <c r="U27" s="16">
        <v>400</v>
      </c>
      <c r="V27" s="16">
        <v>750</v>
      </c>
      <c r="W27" s="16">
        <v>160</v>
      </c>
      <c r="X27" s="16">
        <v>90</v>
      </c>
      <c r="Y27" s="16">
        <v>150</v>
      </c>
      <c r="Z27" s="16">
        <v>70</v>
      </c>
      <c r="AA27" s="16">
        <v>40</v>
      </c>
      <c r="AB27" s="16">
        <v>240</v>
      </c>
      <c r="AC27" s="16">
        <v>120</v>
      </c>
      <c r="AD27" s="16">
        <v>70</v>
      </c>
      <c r="AE27" s="16">
        <v>240</v>
      </c>
      <c r="AF27" s="16">
        <v>110</v>
      </c>
      <c r="AG27" s="16">
        <v>90</v>
      </c>
      <c r="AH27" s="16">
        <v>60</v>
      </c>
      <c r="AI27" s="16">
        <v>80</v>
      </c>
      <c r="AJ27" s="16">
        <v>30</v>
      </c>
      <c r="AK27" s="16">
        <v>50</v>
      </c>
      <c r="AL27" s="16">
        <v>190</v>
      </c>
      <c r="AM27" s="16">
        <v>280</v>
      </c>
      <c r="AN27" s="16">
        <v>130</v>
      </c>
      <c r="AO27" s="16">
        <v>30</v>
      </c>
      <c r="AP27" s="16">
        <v>340</v>
      </c>
      <c r="AQ27" s="16">
        <v>80</v>
      </c>
      <c r="AR27" s="16">
        <v>70</v>
      </c>
      <c r="AS27" s="16">
        <v>40</v>
      </c>
      <c r="AT27" s="16">
        <v>290</v>
      </c>
      <c r="AU27" s="16">
        <v>300</v>
      </c>
      <c r="AV27" s="16">
        <v>110</v>
      </c>
      <c r="AW27" s="16">
        <v>30</v>
      </c>
      <c r="AX27" s="16">
        <v>60</v>
      </c>
    </row>
    <row r="28" spans="4:50" x14ac:dyDescent="0.25">
      <c r="D28" s="8">
        <v>26</v>
      </c>
      <c r="E28" s="8">
        <v>215</v>
      </c>
      <c r="F28" s="7" t="s">
        <v>185</v>
      </c>
      <c r="G28" s="7" t="s">
        <v>70</v>
      </c>
      <c r="H28" s="7" t="s">
        <v>186</v>
      </c>
      <c r="I28" s="7" t="s">
        <v>187</v>
      </c>
      <c r="J28" s="8" t="s">
        <v>117</v>
      </c>
      <c r="K28" s="8" t="s">
        <v>327</v>
      </c>
      <c r="L28" s="9">
        <v>47.77</v>
      </c>
      <c r="M28" s="15">
        <f t="shared" si="0"/>
        <v>875146.4</v>
      </c>
      <c r="N28" s="15">
        <f t="shared" si="1"/>
        <v>18320</v>
      </c>
      <c r="O28" s="16">
        <v>650</v>
      </c>
      <c r="P28" s="16">
        <v>640</v>
      </c>
      <c r="Q28" s="16">
        <v>1010</v>
      </c>
      <c r="R28" s="16">
        <v>250</v>
      </c>
      <c r="S28" s="16">
        <v>560</v>
      </c>
      <c r="T28" s="16">
        <v>410</v>
      </c>
      <c r="U28" s="16">
        <v>1220</v>
      </c>
      <c r="V28" s="16">
        <v>2540</v>
      </c>
      <c r="W28" s="16">
        <v>590</v>
      </c>
      <c r="X28" s="16">
        <v>210</v>
      </c>
      <c r="Y28" s="16">
        <v>310</v>
      </c>
      <c r="Z28" s="16">
        <v>250</v>
      </c>
      <c r="AA28" s="16">
        <v>160</v>
      </c>
      <c r="AB28" s="16">
        <v>820</v>
      </c>
      <c r="AC28" s="16">
        <v>350</v>
      </c>
      <c r="AD28" s="16">
        <v>220</v>
      </c>
      <c r="AE28" s="16">
        <v>870</v>
      </c>
      <c r="AF28" s="16">
        <v>280</v>
      </c>
      <c r="AG28" s="16">
        <v>310</v>
      </c>
      <c r="AH28" s="16">
        <v>150</v>
      </c>
      <c r="AI28" s="16">
        <v>300</v>
      </c>
      <c r="AJ28" s="16">
        <v>90</v>
      </c>
      <c r="AK28" s="16">
        <v>190</v>
      </c>
      <c r="AL28" s="16">
        <v>440</v>
      </c>
      <c r="AM28" s="16">
        <v>720</v>
      </c>
      <c r="AN28" s="16">
        <v>490</v>
      </c>
      <c r="AO28" s="16">
        <v>100</v>
      </c>
      <c r="AP28" s="16">
        <v>1020</v>
      </c>
      <c r="AQ28" s="16">
        <v>290</v>
      </c>
      <c r="AR28" s="16">
        <v>180</v>
      </c>
      <c r="AS28" s="16">
        <v>150</v>
      </c>
      <c r="AT28" s="16">
        <v>940</v>
      </c>
      <c r="AU28" s="16">
        <v>930</v>
      </c>
      <c r="AV28" s="16">
        <v>380</v>
      </c>
      <c r="AW28" s="16">
        <v>100</v>
      </c>
      <c r="AX28" s="16">
        <v>200</v>
      </c>
    </row>
    <row r="29" spans="4:50" x14ac:dyDescent="0.25">
      <c r="D29" s="8">
        <v>50</v>
      </c>
      <c r="E29" s="8">
        <v>374</v>
      </c>
      <c r="F29" s="7" t="s">
        <v>254</v>
      </c>
      <c r="G29" s="7" t="s">
        <v>94</v>
      </c>
      <c r="H29" s="7" t="s">
        <v>255</v>
      </c>
      <c r="I29" s="7" t="s">
        <v>256</v>
      </c>
      <c r="J29" s="8" t="s">
        <v>117</v>
      </c>
      <c r="K29" s="8" t="s">
        <v>341</v>
      </c>
      <c r="L29" s="9">
        <v>0.35</v>
      </c>
      <c r="M29" s="15">
        <f t="shared" si="0"/>
        <v>826738.5</v>
      </c>
      <c r="N29" s="15">
        <f t="shared" si="1"/>
        <v>2362110</v>
      </c>
      <c r="O29" s="16">
        <v>7500</v>
      </c>
      <c r="P29" s="16">
        <v>15230</v>
      </c>
      <c r="Q29" s="16">
        <v>14290</v>
      </c>
      <c r="R29" s="16">
        <v>0</v>
      </c>
      <c r="S29" s="16">
        <v>73920</v>
      </c>
      <c r="T29" s="16">
        <v>14360</v>
      </c>
      <c r="U29" s="16">
        <v>8290</v>
      </c>
      <c r="V29" s="16">
        <v>537370</v>
      </c>
      <c r="W29" s="16">
        <v>143930</v>
      </c>
      <c r="X29" s="16">
        <v>9170</v>
      </c>
      <c r="Y29" s="16">
        <v>90260</v>
      </c>
      <c r="Z29" s="16">
        <v>53610</v>
      </c>
      <c r="AA29" s="16">
        <v>2640</v>
      </c>
      <c r="AB29" s="16">
        <v>50640</v>
      </c>
      <c r="AC29" s="16">
        <v>84500</v>
      </c>
      <c r="AD29" s="16">
        <v>12180</v>
      </c>
      <c r="AE29" s="16">
        <v>88690</v>
      </c>
      <c r="AF29" s="16">
        <v>56480</v>
      </c>
      <c r="AG29" s="16">
        <v>38650</v>
      </c>
      <c r="AH29" s="16">
        <v>8510</v>
      </c>
      <c r="AI29" s="16">
        <v>3000</v>
      </c>
      <c r="AJ29" s="16">
        <v>4020</v>
      </c>
      <c r="AK29" s="16">
        <v>52730</v>
      </c>
      <c r="AL29" s="16">
        <v>21340</v>
      </c>
      <c r="AM29" s="16">
        <v>84640</v>
      </c>
      <c r="AN29" s="16">
        <v>86960</v>
      </c>
      <c r="AO29" s="16">
        <v>45700</v>
      </c>
      <c r="AP29" s="16">
        <v>217450</v>
      </c>
      <c r="AQ29" s="16">
        <v>11400</v>
      </c>
      <c r="AR29" s="16">
        <v>0</v>
      </c>
      <c r="AS29" s="16">
        <v>31530</v>
      </c>
      <c r="AT29" s="16">
        <v>206930</v>
      </c>
      <c r="AU29" s="16">
        <v>235910</v>
      </c>
      <c r="AV29" s="16">
        <v>13900</v>
      </c>
      <c r="AW29" s="16">
        <v>15600</v>
      </c>
      <c r="AX29" s="16">
        <v>20780</v>
      </c>
    </row>
    <row r="30" spans="4:50" ht="29.25" customHeight="1" x14ac:dyDescent="0.25">
      <c r="D30" s="8">
        <v>20</v>
      </c>
      <c r="E30" s="8">
        <v>396</v>
      </c>
      <c r="F30" s="7" t="s">
        <v>168</v>
      </c>
      <c r="G30" s="7" t="s">
        <v>64</v>
      </c>
      <c r="H30" s="7" t="s">
        <v>169</v>
      </c>
      <c r="I30" s="7" t="s">
        <v>170</v>
      </c>
      <c r="J30" s="8" t="s">
        <v>117</v>
      </c>
      <c r="K30" s="8" t="s">
        <v>322</v>
      </c>
      <c r="L30" s="9">
        <v>19.989999999999998</v>
      </c>
      <c r="M30" s="15">
        <f t="shared" si="0"/>
        <v>645876.89999999991</v>
      </c>
      <c r="N30" s="15">
        <f t="shared" si="1"/>
        <v>32310</v>
      </c>
      <c r="O30" s="16">
        <v>680</v>
      </c>
      <c r="P30" s="16">
        <v>1130</v>
      </c>
      <c r="Q30" s="16">
        <v>1800</v>
      </c>
      <c r="R30" s="16">
        <v>170</v>
      </c>
      <c r="S30" s="16">
        <v>580</v>
      </c>
      <c r="T30" s="16">
        <v>480</v>
      </c>
      <c r="U30" s="16">
        <v>2120</v>
      </c>
      <c r="V30" s="16">
        <v>5850</v>
      </c>
      <c r="W30" s="16">
        <v>1190</v>
      </c>
      <c r="X30" s="16">
        <v>140</v>
      </c>
      <c r="Y30" s="16">
        <v>140</v>
      </c>
      <c r="Z30" s="16">
        <v>490</v>
      </c>
      <c r="AA30" s="16">
        <v>230</v>
      </c>
      <c r="AB30" s="16">
        <v>1330</v>
      </c>
      <c r="AC30" s="16">
        <v>780</v>
      </c>
      <c r="AD30" s="16">
        <v>440</v>
      </c>
      <c r="AE30" s="16">
        <v>1700</v>
      </c>
      <c r="AF30" s="16">
        <v>340</v>
      </c>
      <c r="AG30" s="16">
        <v>610</v>
      </c>
      <c r="AH30" s="16">
        <v>360</v>
      </c>
      <c r="AI30" s="16">
        <v>570</v>
      </c>
      <c r="AJ30" s="16">
        <v>180</v>
      </c>
      <c r="AK30" s="16">
        <v>380</v>
      </c>
      <c r="AL30" s="16">
        <v>800</v>
      </c>
      <c r="AM30" s="16">
        <v>970</v>
      </c>
      <c r="AN30" s="16">
        <v>450</v>
      </c>
      <c r="AO30" s="16">
        <v>190</v>
      </c>
      <c r="AP30" s="16">
        <v>1960</v>
      </c>
      <c r="AQ30" s="16">
        <v>550</v>
      </c>
      <c r="AR30" s="16">
        <v>230</v>
      </c>
      <c r="AS30" s="16">
        <v>340</v>
      </c>
      <c r="AT30" s="16">
        <v>2200</v>
      </c>
      <c r="AU30" s="16">
        <v>1790</v>
      </c>
      <c r="AV30" s="16">
        <v>550</v>
      </c>
      <c r="AW30" s="16">
        <v>190</v>
      </c>
      <c r="AX30" s="16">
        <v>400</v>
      </c>
    </row>
    <row r="31" spans="4:50" x14ac:dyDescent="0.25">
      <c r="D31" s="8">
        <v>53</v>
      </c>
      <c r="E31" s="8">
        <v>639</v>
      </c>
      <c r="F31" s="7" t="s">
        <v>262</v>
      </c>
      <c r="G31" s="7" t="s">
        <v>97</v>
      </c>
      <c r="H31" s="7" t="s">
        <v>263</v>
      </c>
      <c r="I31" s="7" t="s">
        <v>264</v>
      </c>
      <c r="J31" s="8" t="s">
        <v>117</v>
      </c>
      <c r="K31" s="8" t="s">
        <v>343</v>
      </c>
      <c r="L31" s="9">
        <v>45.98</v>
      </c>
      <c r="M31" s="15">
        <f t="shared" si="0"/>
        <v>619810.39999999991</v>
      </c>
      <c r="N31" s="15">
        <f t="shared" si="1"/>
        <v>13480</v>
      </c>
      <c r="O31" s="16">
        <v>190</v>
      </c>
      <c r="P31" s="16">
        <v>470</v>
      </c>
      <c r="Q31" s="16">
        <v>820</v>
      </c>
      <c r="R31" s="16">
        <v>10</v>
      </c>
      <c r="S31" s="16">
        <v>180</v>
      </c>
      <c r="T31" s="16">
        <v>150</v>
      </c>
      <c r="U31" s="16">
        <v>1220</v>
      </c>
      <c r="V31" s="16">
        <v>3220</v>
      </c>
      <c r="W31" s="16">
        <v>580</v>
      </c>
      <c r="X31" s="16">
        <v>20</v>
      </c>
      <c r="Y31" s="16">
        <v>190</v>
      </c>
      <c r="Z31" s="16">
        <v>110</v>
      </c>
      <c r="AA31" s="16">
        <v>10</v>
      </c>
      <c r="AB31" s="16">
        <v>550</v>
      </c>
      <c r="AC31" s="16">
        <v>110</v>
      </c>
      <c r="AD31" s="16">
        <v>160</v>
      </c>
      <c r="AE31" s="16">
        <v>660</v>
      </c>
      <c r="AF31" s="16">
        <v>100</v>
      </c>
      <c r="AG31" s="16">
        <v>350</v>
      </c>
      <c r="AH31" s="16">
        <v>140</v>
      </c>
      <c r="AI31" s="16">
        <v>180</v>
      </c>
      <c r="AJ31" s="16">
        <v>30</v>
      </c>
      <c r="AK31" s="16">
        <v>170</v>
      </c>
      <c r="AL31" s="16">
        <v>280</v>
      </c>
      <c r="AM31" s="16">
        <v>400</v>
      </c>
      <c r="AN31" s="16">
        <v>300</v>
      </c>
      <c r="AO31" s="16">
        <v>30</v>
      </c>
      <c r="AP31" s="16">
        <v>1050</v>
      </c>
      <c r="AQ31" s="16">
        <v>150</v>
      </c>
      <c r="AR31" s="16">
        <v>40</v>
      </c>
      <c r="AS31" s="16">
        <v>90</v>
      </c>
      <c r="AT31" s="16">
        <v>570</v>
      </c>
      <c r="AU31" s="16">
        <v>640</v>
      </c>
      <c r="AV31" s="16">
        <v>120</v>
      </c>
      <c r="AW31" s="16">
        <v>20</v>
      </c>
      <c r="AX31" s="16">
        <v>170</v>
      </c>
    </row>
    <row r="32" spans="4:50" x14ac:dyDescent="0.25">
      <c r="D32" s="8">
        <v>43</v>
      </c>
      <c r="E32" s="8">
        <v>783</v>
      </c>
      <c r="F32" s="7" t="s">
        <v>235</v>
      </c>
      <c r="G32" s="7" t="s">
        <v>87</v>
      </c>
      <c r="H32" s="7" t="s">
        <v>236</v>
      </c>
      <c r="I32" s="7" t="s">
        <v>237</v>
      </c>
      <c r="J32" s="8" t="s">
        <v>117</v>
      </c>
      <c r="K32" s="8" t="s">
        <v>337</v>
      </c>
      <c r="L32" s="9">
        <v>14.75</v>
      </c>
      <c r="M32" s="15">
        <f t="shared" si="0"/>
        <v>582625</v>
      </c>
      <c r="N32" s="15">
        <f t="shared" si="1"/>
        <v>39500</v>
      </c>
      <c r="O32" s="16">
        <v>1310</v>
      </c>
      <c r="P32" s="16">
        <v>1220</v>
      </c>
      <c r="Q32" s="16">
        <v>1300</v>
      </c>
      <c r="R32" s="16">
        <v>330</v>
      </c>
      <c r="S32" s="16">
        <v>1040</v>
      </c>
      <c r="T32" s="16">
        <v>700</v>
      </c>
      <c r="U32" s="16">
        <v>890</v>
      </c>
      <c r="V32" s="16">
        <v>2710</v>
      </c>
      <c r="W32" s="16">
        <v>1050</v>
      </c>
      <c r="X32" s="16">
        <v>870</v>
      </c>
      <c r="Y32" s="16">
        <v>490</v>
      </c>
      <c r="Z32" s="16">
        <v>790</v>
      </c>
      <c r="AA32" s="16">
        <v>580</v>
      </c>
      <c r="AB32" s="16">
        <v>1970</v>
      </c>
      <c r="AC32" s="16">
        <v>1220</v>
      </c>
      <c r="AD32" s="16">
        <v>510</v>
      </c>
      <c r="AE32" s="16">
        <v>1320</v>
      </c>
      <c r="AF32" s="16">
        <v>860</v>
      </c>
      <c r="AG32" s="16">
        <v>1140</v>
      </c>
      <c r="AH32" s="16">
        <v>780</v>
      </c>
      <c r="AI32" s="16">
        <v>1070</v>
      </c>
      <c r="AJ32" s="16">
        <v>620</v>
      </c>
      <c r="AK32" s="16">
        <v>750</v>
      </c>
      <c r="AL32" s="16">
        <v>320</v>
      </c>
      <c r="AM32" s="16">
        <v>1530</v>
      </c>
      <c r="AN32" s="16">
        <v>2290</v>
      </c>
      <c r="AO32" s="16">
        <v>2180</v>
      </c>
      <c r="AP32" s="16">
        <v>530</v>
      </c>
      <c r="AQ32" s="16">
        <v>1650</v>
      </c>
      <c r="AR32" s="16">
        <v>320</v>
      </c>
      <c r="AS32" s="16">
        <v>2010</v>
      </c>
      <c r="AT32" s="16">
        <v>1750</v>
      </c>
      <c r="AU32" s="16">
        <v>910</v>
      </c>
      <c r="AV32" s="16">
        <v>1090</v>
      </c>
      <c r="AW32" s="16">
        <v>780</v>
      </c>
      <c r="AX32" s="16">
        <v>620</v>
      </c>
    </row>
    <row r="33" spans="4:50" ht="45" x14ac:dyDescent="0.25">
      <c r="D33" s="8">
        <v>39</v>
      </c>
      <c r="E33" s="8">
        <v>179</v>
      </c>
      <c r="F33" s="7" t="s">
        <v>200</v>
      </c>
      <c r="G33" s="7" t="s">
        <v>83</v>
      </c>
      <c r="H33" s="7" t="s">
        <v>224</v>
      </c>
      <c r="I33" s="7" t="s">
        <v>225</v>
      </c>
      <c r="J33" s="8" t="s">
        <v>117</v>
      </c>
      <c r="K33" s="8" t="s">
        <v>333</v>
      </c>
      <c r="L33" s="9">
        <v>38</v>
      </c>
      <c r="M33" s="15">
        <f t="shared" si="0"/>
        <v>548340</v>
      </c>
      <c r="N33" s="15">
        <f t="shared" si="1"/>
        <v>14430</v>
      </c>
      <c r="O33" s="16">
        <v>120</v>
      </c>
      <c r="P33" s="16">
        <v>140</v>
      </c>
      <c r="Q33" s="16">
        <v>1000</v>
      </c>
      <c r="R33" s="16">
        <v>160</v>
      </c>
      <c r="S33" s="16">
        <v>320</v>
      </c>
      <c r="T33" s="16">
        <v>360</v>
      </c>
      <c r="U33" s="16">
        <v>270</v>
      </c>
      <c r="V33" s="16">
        <v>2210</v>
      </c>
      <c r="W33" s="16">
        <v>660</v>
      </c>
      <c r="X33" s="16">
        <v>90</v>
      </c>
      <c r="Y33" s="16">
        <v>120</v>
      </c>
      <c r="Z33" s="16">
        <v>310</v>
      </c>
      <c r="AA33" s="16">
        <v>130</v>
      </c>
      <c r="AB33" s="16">
        <v>790</v>
      </c>
      <c r="AC33" s="16">
        <v>400</v>
      </c>
      <c r="AD33" s="16">
        <v>90</v>
      </c>
      <c r="AE33" s="16">
        <v>1030</v>
      </c>
      <c r="AF33" s="16">
        <v>150</v>
      </c>
      <c r="AG33" s="16">
        <v>370</v>
      </c>
      <c r="AH33" s="16">
        <v>240</v>
      </c>
      <c r="AI33" s="16">
        <v>350</v>
      </c>
      <c r="AJ33" s="16">
        <v>60</v>
      </c>
      <c r="AK33" s="16">
        <v>260</v>
      </c>
      <c r="AL33" s="16">
        <v>210</v>
      </c>
      <c r="AM33" s="16">
        <v>180</v>
      </c>
      <c r="AN33" s="16">
        <v>550</v>
      </c>
      <c r="AO33" s="16">
        <v>160</v>
      </c>
      <c r="AP33" s="16">
        <v>770</v>
      </c>
      <c r="AQ33" s="16">
        <v>440</v>
      </c>
      <c r="AR33" s="16">
        <v>100</v>
      </c>
      <c r="AS33" s="16">
        <v>220</v>
      </c>
      <c r="AT33" s="16">
        <v>460</v>
      </c>
      <c r="AU33" s="16">
        <v>1190</v>
      </c>
      <c r="AV33" s="16">
        <v>280</v>
      </c>
      <c r="AW33" s="16">
        <v>160</v>
      </c>
      <c r="AX33" s="16">
        <v>80</v>
      </c>
    </row>
    <row r="34" spans="4:50" x14ac:dyDescent="0.25">
      <c r="D34" s="8">
        <v>67</v>
      </c>
      <c r="E34" s="8">
        <v>890</v>
      </c>
      <c r="F34" s="7" t="s">
        <v>298</v>
      </c>
      <c r="G34" s="7" t="s">
        <v>111</v>
      </c>
      <c r="H34" s="7" t="s">
        <v>299</v>
      </c>
      <c r="I34" s="7" t="s">
        <v>300</v>
      </c>
      <c r="J34" s="8" t="s">
        <v>138</v>
      </c>
      <c r="K34" s="8" t="s">
        <v>349</v>
      </c>
      <c r="L34" s="9">
        <v>43.34</v>
      </c>
      <c r="M34" s="15">
        <f t="shared" si="0"/>
        <v>519646.60000000003</v>
      </c>
      <c r="N34" s="15">
        <f t="shared" si="1"/>
        <v>11990</v>
      </c>
      <c r="O34" s="16">
        <v>1750</v>
      </c>
      <c r="P34" s="16">
        <v>1280</v>
      </c>
      <c r="Q34" s="16">
        <v>1310</v>
      </c>
      <c r="R34" s="16">
        <v>960</v>
      </c>
      <c r="S34" s="16">
        <v>440</v>
      </c>
      <c r="T34" s="16">
        <v>940</v>
      </c>
      <c r="U34" s="16">
        <v>1390</v>
      </c>
      <c r="V34" s="16">
        <v>2510</v>
      </c>
      <c r="W34" s="16">
        <v>140</v>
      </c>
      <c r="X34" s="16">
        <v>0</v>
      </c>
      <c r="Y34" s="16">
        <v>50</v>
      </c>
      <c r="Z34" s="16">
        <v>20</v>
      </c>
      <c r="AA34" s="16">
        <v>0</v>
      </c>
      <c r="AB34" s="16">
        <v>110</v>
      </c>
      <c r="AC34" s="16">
        <v>0</v>
      </c>
      <c r="AD34" s="16">
        <v>20</v>
      </c>
      <c r="AE34" s="16">
        <v>160</v>
      </c>
      <c r="AF34" s="16">
        <v>20</v>
      </c>
      <c r="AG34" s="16">
        <v>80</v>
      </c>
      <c r="AH34" s="16">
        <v>60</v>
      </c>
      <c r="AI34" s="16">
        <v>50</v>
      </c>
      <c r="AJ34" s="16">
        <v>0</v>
      </c>
      <c r="AK34" s="16">
        <v>40</v>
      </c>
      <c r="AL34" s="16">
        <v>20</v>
      </c>
      <c r="AM34" s="16">
        <v>20</v>
      </c>
      <c r="AN34" s="16">
        <v>80</v>
      </c>
      <c r="AO34" s="16">
        <v>30</v>
      </c>
      <c r="AP34" s="16">
        <v>290</v>
      </c>
      <c r="AQ34" s="16">
        <v>50</v>
      </c>
      <c r="AR34" s="16">
        <v>0</v>
      </c>
      <c r="AS34" s="16">
        <v>30</v>
      </c>
      <c r="AT34" s="16">
        <v>70</v>
      </c>
      <c r="AU34" s="16">
        <v>20</v>
      </c>
      <c r="AV34" s="16">
        <v>20</v>
      </c>
      <c r="AW34" s="16">
        <v>0</v>
      </c>
      <c r="AX34" s="16">
        <v>30</v>
      </c>
    </row>
    <row r="35" spans="4:50" x14ac:dyDescent="0.25">
      <c r="D35" s="8">
        <v>60</v>
      </c>
      <c r="E35" s="8">
        <v>529</v>
      </c>
      <c r="F35" s="7" t="s">
        <v>280</v>
      </c>
      <c r="G35" s="7" t="s">
        <v>104</v>
      </c>
      <c r="H35" s="7" t="s">
        <v>281</v>
      </c>
      <c r="I35" s="7" t="s">
        <v>282</v>
      </c>
      <c r="J35" s="8" t="s">
        <v>117</v>
      </c>
      <c r="K35" s="8" t="s">
        <v>313</v>
      </c>
      <c r="L35" s="9">
        <v>26.63</v>
      </c>
      <c r="M35" s="15">
        <f t="shared" si="0"/>
        <v>505171.1</v>
      </c>
      <c r="N35" s="15">
        <f t="shared" si="1"/>
        <v>18970</v>
      </c>
      <c r="O35" s="16">
        <v>0</v>
      </c>
      <c r="P35" s="16">
        <v>960</v>
      </c>
      <c r="Q35" s="16">
        <v>630</v>
      </c>
      <c r="R35" s="16">
        <v>100</v>
      </c>
      <c r="S35" s="16">
        <v>1010</v>
      </c>
      <c r="T35" s="16">
        <v>60</v>
      </c>
      <c r="U35" s="16">
        <v>950</v>
      </c>
      <c r="V35" s="16">
        <v>2340</v>
      </c>
      <c r="W35" s="16">
        <v>870</v>
      </c>
      <c r="X35" s="16">
        <v>60</v>
      </c>
      <c r="Y35" s="16">
        <v>740</v>
      </c>
      <c r="Z35" s="16">
        <v>470</v>
      </c>
      <c r="AA35" s="16">
        <v>230</v>
      </c>
      <c r="AB35" s="16">
        <v>730</v>
      </c>
      <c r="AC35" s="16">
        <v>820</v>
      </c>
      <c r="AD35" s="16">
        <v>0</v>
      </c>
      <c r="AE35" s="16">
        <v>370</v>
      </c>
      <c r="AF35" s="16">
        <v>140</v>
      </c>
      <c r="AG35" s="16">
        <v>170</v>
      </c>
      <c r="AH35" s="16">
        <v>460</v>
      </c>
      <c r="AI35" s="16">
        <v>610</v>
      </c>
      <c r="AJ35" s="16">
        <v>0</v>
      </c>
      <c r="AK35" s="16">
        <v>0</v>
      </c>
      <c r="AL35" s="16">
        <v>570</v>
      </c>
      <c r="AM35" s="16">
        <v>500</v>
      </c>
      <c r="AN35" s="16">
        <v>400</v>
      </c>
      <c r="AO35" s="16">
        <v>100</v>
      </c>
      <c r="AP35" s="16">
        <v>2580</v>
      </c>
      <c r="AQ35" s="16">
        <v>210</v>
      </c>
      <c r="AR35" s="16">
        <v>10</v>
      </c>
      <c r="AS35" s="16">
        <v>130</v>
      </c>
      <c r="AT35" s="16">
        <v>1620</v>
      </c>
      <c r="AU35" s="16">
        <v>720</v>
      </c>
      <c r="AV35" s="16">
        <v>380</v>
      </c>
      <c r="AW35" s="16">
        <v>0</v>
      </c>
      <c r="AX35" s="16">
        <v>30</v>
      </c>
    </row>
    <row r="36" spans="4:50" x14ac:dyDescent="0.25">
      <c r="D36" s="8">
        <v>51</v>
      </c>
      <c r="E36" s="8">
        <v>634</v>
      </c>
      <c r="F36" s="7" t="s">
        <v>257</v>
      </c>
      <c r="G36" s="7" t="s">
        <v>95</v>
      </c>
      <c r="H36" s="7" t="s">
        <v>258</v>
      </c>
      <c r="I36" s="7" t="s">
        <v>257</v>
      </c>
      <c r="J36" s="8" t="s">
        <v>117</v>
      </c>
      <c r="K36" s="8" t="s">
        <v>334</v>
      </c>
      <c r="L36" s="9">
        <v>9.85</v>
      </c>
      <c r="M36" s="15">
        <f t="shared" si="0"/>
        <v>486984</v>
      </c>
      <c r="N36" s="15">
        <f t="shared" si="1"/>
        <v>49440</v>
      </c>
      <c r="O36" s="16">
        <v>2910</v>
      </c>
      <c r="P36" s="16">
        <v>1320</v>
      </c>
      <c r="Q36" s="16">
        <v>1560</v>
      </c>
      <c r="R36" s="16">
        <v>1590</v>
      </c>
      <c r="S36" s="16">
        <v>1560</v>
      </c>
      <c r="T36" s="16">
        <v>1560</v>
      </c>
      <c r="U36" s="16">
        <v>2400</v>
      </c>
      <c r="V36" s="16">
        <v>2940</v>
      </c>
      <c r="W36" s="16">
        <v>1250</v>
      </c>
      <c r="X36" s="16">
        <v>1190</v>
      </c>
      <c r="Y36" s="16">
        <v>540</v>
      </c>
      <c r="Z36" s="16">
        <v>670</v>
      </c>
      <c r="AA36" s="16">
        <v>660</v>
      </c>
      <c r="AB36" s="16">
        <v>2240</v>
      </c>
      <c r="AC36" s="16">
        <v>1560</v>
      </c>
      <c r="AD36" s="16">
        <v>830</v>
      </c>
      <c r="AE36" s="16">
        <v>2810</v>
      </c>
      <c r="AF36" s="16">
        <v>790</v>
      </c>
      <c r="AG36" s="16">
        <v>630</v>
      </c>
      <c r="AH36" s="16">
        <v>500</v>
      </c>
      <c r="AI36" s="16">
        <v>760</v>
      </c>
      <c r="AJ36" s="16">
        <v>480</v>
      </c>
      <c r="AK36" s="16">
        <v>480</v>
      </c>
      <c r="AL36" s="16">
        <v>1450</v>
      </c>
      <c r="AM36" s="16">
        <v>3060</v>
      </c>
      <c r="AN36" s="16">
        <v>1350</v>
      </c>
      <c r="AO36" s="16">
        <v>920</v>
      </c>
      <c r="AP36" s="16">
        <v>1830</v>
      </c>
      <c r="AQ36" s="16">
        <v>1110</v>
      </c>
      <c r="AR36" s="16">
        <v>940</v>
      </c>
      <c r="AS36" s="16">
        <v>870</v>
      </c>
      <c r="AT36" s="16">
        <v>2090</v>
      </c>
      <c r="AU36" s="16">
        <v>2270</v>
      </c>
      <c r="AV36" s="16">
        <v>1340</v>
      </c>
      <c r="AW36" s="16">
        <v>490</v>
      </c>
      <c r="AX36" s="16">
        <v>490</v>
      </c>
    </row>
    <row r="37" spans="4:50" x14ac:dyDescent="0.25">
      <c r="D37" s="8">
        <v>22</v>
      </c>
      <c r="E37" s="8">
        <v>623</v>
      </c>
      <c r="F37" s="7" t="s">
        <v>174</v>
      </c>
      <c r="G37" s="7" t="s">
        <v>66</v>
      </c>
      <c r="H37" s="7" t="s">
        <v>175</v>
      </c>
      <c r="I37" s="7" t="s">
        <v>176</v>
      </c>
      <c r="J37" s="8" t="s">
        <v>117</v>
      </c>
      <c r="K37" s="8" t="s">
        <v>324</v>
      </c>
      <c r="L37" s="9">
        <v>52.3</v>
      </c>
      <c r="M37" s="15">
        <f t="shared" si="0"/>
        <v>458671</v>
      </c>
      <c r="N37" s="15">
        <f t="shared" si="1"/>
        <v>8770</v>
      </c>
      <c r="O37" s="16">
        <v>20</v>
      </c>
      <c r="P37" s="16">
        <v>40</v>
      </c>
      <c r="Q37" s="16">
        <v>160</v>
      </c>
      <c r="R37" s="16">
        <v>0</v>
      </c>
      <c r="S37" s="16">
        <v>90</v>
      </c>
      <c r="T37" s="16">
        <v>20</v>
      </c>
      <c r="U37" s="16">
        <v>380</v>
      </c>
      <c r="V37" s="16">
        <v>2230</v>
      </c>
      <c r="W37" s="16">
        <v>650</v>
      </c>
      <c r="X37" s="16">
        <v>10</v>
      </c>
      <c r="Y37" s="16">
        <v>60</v>
      </c>
      <c r="Z37" s="16">
        <v>100</v>
      </c>
      <c r="AA37" s="16">
        <v>50</v>
      </c>
      <c r="AB37" s="16">
        <v>200</v>
      </c>
      <c r="AC37" s="16">
        <v>70</v>
      </c>
      <c r="AD37" s="16">
        <v>130</v>
      </c>
      <c r="AE37" s="16">
        <v>690</v>
      </c>
      <c r="AF37" s="16">
        <v>160</v>
      </c>
      <c r="AG37" s="16">
        <v>210</v>
      </c>
      <c r="AH37" s="16">
        <v>110</v>
      </c>
      <c r="AI37" s="16">
        <v>290</v>
      </c>
      <c r="AJ37" s="16">
        <v>70</v>
      </c>
      <c r="AK37" s="16">
        <v>80</v>
      </c>
      <c r="AL37" s="16">
        <v>80</v>
      </c>
      <c r="AM37" s="16">
        <v>50</v>
      </c>
      <c r="AN37" s="16">
        <v>470</v>
      </c>
      <c r="AO37" s="16">
        <v>50</v>
      </c>
      <c r="AP37" s="16">
        <v>970</v>
      </c>
      <c r="AQ37" s="16">
        <v>210</v>
      </c>
      <c r="AR37" s="16">
        <v>10</v>
      </c>
      <c r="AS37" s="16">
        <v>100</v>
      </c>
      <c r="AT37" s="16">
        <v>540</v>
      </c>
      <c r="AU37" s="16">
        <v>220</v>
      </c>
      <c r="AV37" s="16">
        <v>110</v>
      </c>
      <c r="AW37" s="16">
        <v>60</v>
      </c>
      <c r="AX37" s="16">
        <v>80</v>
      </c>
    </row>
    <row r="38" spans="4:50" ht="45" x14ac:dyDescent="0.25">
      <c r="D38" s="8">
        <v>46</v>
      </c>
      <c r="E38" s="8">
        <v>413</v>
      </c>
      <c r="F38" s="7" t="s">
        <v>244</v>
      </c>
      <c r="G38" s="7" t="s">
        <v>90</v>
      </c>
      <c r="H38" s="7" t="s">
        <v>245</v>
      </c>
      <c r="I38" s="7" t="s">
        <v>246</v>
      </c>
      <c r="J38" s="8" t="s">
        <v>117</v>
      </c>
      <c r="K38" s="8" t="s">
        <v>334</v>
      </c>
      <c r="L38" s="9">
        <v>1.26</v>
      </c>
      <c r="M38" s="15">
        <f t="shared" ref="M38:M69" si="2">N38*L38</f>
        <v>453814.2</v>
      </c>
      <c r="N38" s="15">
        <f t="shared" ref="N38:N69" si="3">SUM(O38:AX38)</f>
        <v>360170</v>
      </c>
      <c r="O38" s="16">
        <v>0</v>
      </c>
      <c r="P38" s="16">
        <v>0</v>
      </c>
      <c r="Q38" s="16">
        <v>3680</v>
      </c>
      <c r="R38" s="16">
        <v>0</v>
      </c>
      <c r="S38" s="16">
        <v>110</v>
      </c>
      <c r="T38" s="16">
        <v>0</v>
      </c>
      <c r="U38" s="16">
        <v>68390</v>
      </c>
      <c r="V38" s="16">
        <v>0</v>
      </c>
      <c r="W38" s="16">
        <v>4730</v>
      </c>
      <c r="X38" s="16">
        <v>0</v>
      </c>
      <c r="Y38" s="16">
        <v>3010</v>
      </c>
      <c r="Z38" s="16">
        <v>1670</v>
      </c>
      <c r="AA38" s="16">
        <v>0</v>
      </c>
      <c r="AB38" s="16">
        <v>3520</v>
      </c>
      <c r="AC38" s="16">
        <v>980</v>
      </c>
      <c r="AD38" s="16">
        <v>3370</v>
      </c>
      <c r="AE38" s="16">
        <v>1760</v>
      </c>
      <c r="AF38" s="16">
        <v>10280</v>
      </c>
      <c r="AG38" s="16">
        <v>880</v>
      </c>
      <c r="AH38" s="16">
        <v>880</v>
      </c>
      <c r="AI38" s="16">
        <v>0</v>
      </c>
      <c r="AJ38" s="16">
        <v>0</v>
      </c>
      <c r="AK38" s="16">
        <v>2230</v>
      </c>
      <c r="AL38" s="16">
        <v>0</v>
      </c>
      <c r="AM38" s="16">
        <v>0</v>
      </c>
      <c r="AN38" s="16">
        <v>880</v>
      </c>
      <c r="AO38" s="16">
        <v>56680</v>
      </c>
      <c r="AP38" s="16">
        <v>17620</v>
      </c>
      <c r="AQ38" s="16">
        <v>0</v>
      </c>
      <c r="AR38" s="16">
        <v>0</v>
      </c>
      <c r="AS38" s="16">
        <v>3520</v>
      </c>
      <c r="AT38" s="16">
        <v>164260</v>
      </c>
      <c r="AU38" s="16">
        <v>5210</v>
      </c>
      <c r="AV38" s="16">
        <v>880</v>
      </c>
      <c r="AW38" s="16">
        <v>5630</v>
      </c>
      <c r="AX38" s="16">
        <v>0</v>
      </c>
    </row>
    <row r="39" spans="4:50" x14ac:dyDescent="0.25">
      <c r="D39" s="8">
        <v>52</v>
      </c>
      <c r="E39" s="8">
        <v>514</v>
      </c>
      <c r="F39" s="7" t="s">
        <v>259</v>
      </c>
      <c r="G39" s="7" t="s">
        <v>96</v>
      </c>
      <c r="H39" s="7" t="s">
        <v>260</v>
      </c>
      <c r="I39" s="7" t="s">
        <v>261</v>
      </c>
      <c r="J39" s="8" t="s">
        <v>117</v>
      </c>
      <c r="K39" s="8" t="s">
        <v>342</v>
      </c>
      <c r="L39" s="9">
        <v>5.6</v>
      </c>
      <c r="M39" s="15">
        <f t="shared" si="2"/>
        <v>295120</v>
      </c>
      <c r="N39" s="15">
        <f t="shared" si="3"/>
        <v>52700</v>
      </c>
      <c r="O39" s="16">
        <v>1820</v>
      </c>
      <c r="P39" s="16">
        <v>2070</v>
      </c>
      <c r="Q39" s="16">
        <v>3030</v>
      </c>
      <c r="R39" s="16">
        <v>1080</v>
      </c>
      <c r="S39" s="16">
        <v>1150</v>
      </c>
      <c r="T39" s="16">
        <v>1310</v>
      </c>
      <c r="U39" s="16">
        <v>3970</v>
      </c>
      <c r="V39" s="16">
        <v>6430</v>
      </c>
      <c r="W39" s="16">
        <v>1520</v>
      </c>
      <c r="X39" s="16">
        <v>610</v>
      </c>
      <c r="Y39" s="16">
        <v>1010</v>
      </c>
      <c r="Z39" s="16">
        <v>630</v>
      </c>
      <c r="AA39" s="16">
        <v>370</v>
      </c>
      <c r="AB39" s="16">
        <v>2130</v>
      </c>
      <c r="AC39" s="16">
        <v>1350</v>
      </c>
      <c r="AD39" s="16">
        <v>570</v>
      </c>
      <c r="AE39" s="16">
        <v>2440</v>
      </c>
      <c r="AF39" s="16">
        <v>1070</v>
      </c>
      <c r="AG39" s="16">
        <v>780</v>
      </c>
      <c r="AH39" s="16">
        <v>540</v>
      </c>
      <c r="AI39" s="16">
        <v>750</v>
      </c>
      <c r="AJ39" s="16">
        <v>220</v>
      </c>
      <c r="AK39" s="16">
        <v>480</v>
      </c>
      <c r="AL39" s="16">
        <v>1920</v>
      </c>
      <c r="AM39" s="16">
        <v>1980</v>
      </c>
      <c r="AN39" s="16">
        <v>1240</v>
      </c>
      <c r="AO39" s="16">
        <v>250</v>
      </c>
      <c r="AP39" s="16">
        <v>3460</v>
      </c>
      <c r="AQ39" s="16">
        <v>740</v>
      </c>
      <c r="AR39" s="16">
        <v>630</v>
      </c>
      <c r="AS39" s="16">
        <v>380</v>
      </c>
      <c r="AT39" s="16">
        <v>2600</v>
      </c>
      <c r="AU39" s="16">
        <v>2440</v>
      </c>
      <c r="AV39" s="16">
        <v>990</v>
      </c>
      <c r="AW39" s="16">
        <v>240</v>
      </c>
      <c r="AX39" s="16">
        <v>500</v>
      </c>
    </row>
    <row r="40" spans="4:50" ht="30" x14ac:dyDescent="0.25">
      <c r="D40" s="8">
        <v>45</v>
      </c>
      <c r="E40" s="8">
        <v>538</v>
      </c>
      <c r="F40" s="7" t="s">
        <v>241</v>
      </c>
      <c r="G40" s="7" t="s">
        <v>89</v>
      </c>
      <c r="H40" s="7" t="s">
        <v>242</v>
      </c>
      <c r="I40" s="7" t="s">
        <v>243</v>
      </c>
      <c r="J40" s="8" t="s">
        <v>117</v>
      </c>
      <c r="K40" s="8" t="s">
        <v>339</v>
      </c>
      <c r="L40" s="9">
        <v>1.29</v>
      </c>
      <c r="M40" s="15">
        <f t="shared" si="2"/>
        <v>229349.1</v>
      </c>
      <c r="N40" s="15">
        <f t="shared" si="3"/>
        <v>177790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2190</v>
      </c>
      <c r="V40" s="16">
        <v>1290</v>
      </c>
      <c r="W40" s="16">
        <v>0</v>
      </c>
      <c r="X40" s="16">
        <v>0</v>
      </c>
      <c r="Y40" s="16">
        <v>690</v>
      </c>
      <c r="Z40" s="16">
        <v>690</v>
      </c>
      <c r="AA40" s="16">
        <v>0</v>
      </c>
      <c r="AB40" s="16">
        <v>2760</v>
      </c>
      <c r="AC40" s="16">
        <v>0</v>
      </c>
      <c r="AD40" s="16">
        <v>1440</v>
      </c>
      <c r="AE40" s="16">
        <v>690</v>
      </c>
      <c r="AF40" s="16">
        <v>1680</v>
      </c>
      <c r="AG40" s="16">
        <v>3180</v>
      </c>
      <c r="AH40" s="16">
        <v>690</v>
      </c>
      <c r="AI40" s="16">
        <v>0</v>
      </c>
      <c r="AJ40" s="16">
        <v>0</v>
      </c>
      <c r="AK40" s="16">
        <v>0</v>
      </c>
      <c r="AL40" s="16">
        <v>1880</v>
      </c>
      <c r="AM40" s="16">
        <v>0</v>
      </c>
      <c r="AN40" s="16">
        <v>690</v>
      </c>
      <c r="AO40" s="16">
        <v>3440</v>
      </c>
      <c r="AP40" s="16">
        <v>82180</v>
      </c>
      <c r="AQ40" s="16">
        <v>0</v>
      </c>
      <c r="AR40" s="16">
        <v>0</v>
      </c>
      <c r="AS40" s="16">
        <v>3900</v>
      </c>
      <c r="AT40" s="16">
        <v>69710</v>
      </c>
      <c r="AU40" s="16">
        <v>0</v>
      </c>
      <c r="AV40" s="16">
        <v>690</v>
      </c>
      <c r="AW40" s="16">
        <v>0</v>
      </c>
      <c r="AX40" s="16">
        <v>0</v>
      </c>
    </row>
    <row r="41" spans="4:50" ht="45" x14ac:dyDescent="0.25">
      <c r="D41" s="8">
        <v>14</v>
      </c>
      <c r="E41" s="8">
        <v>1286</v>
      </c>
      <c r="F41" s="7" t="s">
        <v>154</v>
      </c>
      <c r="G41" s="7" t="s">
        <v>58</v>
      </c>
      <c r="H41" s="7">
        <v>2</v>
      </c>
      <c r="I41" s="7" t="s">
        <v>155</v>
      </c>
      <c r="J41" s="8" t="s">
        <v>138</v>
      </c>
      <c r="K41" s="8" t="s">
        <v>316</v>
      </c>
      <c r="L41" s="9">
        <v>34.9</v>
      </c>
      <c r="M41" s="15">
        <f t="shared" si="2"/>
        <v>223360</v>
      </c>
      <c r="N41" s="15">
        <f t="shared" si="3"/>
        <v>6400</v>
      </c>
      <c r="O41" s="16">
        <v>220</v>
      </c>
      <c r="P41" s="16">
        <v>260</v>
      </c>
      <c r="Q41" s="16">
        <v>410</v>
      </c>
      <c r="R41" s="16">
        <v>80</v>
      </c>
      <c r="S41" s="16">
        <v>270</v>
      </c>
      <c r="T41" s="16">
        <v>170</v>
      </c>
      <c r="U41" s="16">
        <v>320</v>
      </c>
      <c r="V41" s="16">
        <v>890</v>
      </c>
      <c r="W41" s="16">
        <v>210</v>
      </c>
      <c r="X41" s="16">
        <v>70</v>
      </c>
      <c r="Y41" s="16">
        <v>140</v>
      </c>
      <c r="Z41" s="16">
        <v>50</v>
      </c>
      <c r="AA41" s="16">
        <v>20</v>
      </c>
      <c r="AB41" s="16">
        <v>320</v>
      </c>
      <c r="AC41" s="16">
        <v>180</v>
      </c>
      <c r="AD41" s="16">
        <v>40</v>
      </c>
      <c r="AE41" s="16">
        <v>270</v>
      </c>
      <c r="AF41" s="16">
        <v>90</v>
      </c>
      <c r="AG41" s="16">
        <v>100</v>
      </c>
      <c r="AH41" s="16">
        <v>70</v>
      </c>
      <c r="AI41" s="16">
        <v>100</v>
      </c>
      <c r="AJ41" s="16">
        <v>30</v>
      </c>
      <c r="AK41" s="16">
        <v>60</v>
      </c>
      <c r="AL41" s="16">
        <v>130</v>
      </c>
      <c r="AM41" s="16">
        <v>340</v>
      </c>
      <c r="AN41" s="16">
        <v>140</v>
      </c>
      <c r="AO41" s="16">
        <v>40</v>
      </c>
      <c r="AP41" s="16">
        <v>350</v>
      </c>
      <c r="AQ41" s="16">
        <v>100</v>
      </c>
      <c r="AR41" s="16">
        <v>80</v>
      </c>
      <c r="AS41" s="16">
        <v>50</v>
      </c>
      <c r="AT41" s="16">
        <v>250</v>
      </c>
      <c r="AU41" s="16">
        <v>350</v>
      </c>
      <c r="AV41" s="16">
        <v>140</v>
      </c>
      <c r="AW41" s="16">
        <v>40</v>
      </c>
      <c r="AX41" s="16">
        <v>20</v>
      </c>
    </row>
    <row r="42" spans="4:50" ht="30" x14ac:dyDescent="0.25">
      <c r="D42" s="8">
        <v>34</v>
      </c>
      <c r="E42" s="8">
        <v>533</v>
      </c>
      <c r="F42" s="7" t="s">
        <v>209</v>
      </c>
      <c r="G42" s="7" t="s">
        <v>78</v>
      </c>
      <c r="H42" s="7" t="s">
        <v>210</v>
      </c>
      <c r="I42" s="7" t="s">
        <v>211</v>
      </c>
      <c r="J42" s="8" t="s">
        <v>117</v>
      </c>
      <c r="K42" s="8" t="s">
        <v>322</v>
      </c>
      <c r="L42" s="9">
        <v>9.49</v>
      </c>
      <c r="M42" s="15">
        <f t="shared" si="2"/>
        <v>221496.6</v>
      </c>
      <c r="N42" s="15">
        <f t="shared" si="3"/>
        <v>23340</v>
      </c>
      <c r="O42" s="16">
        <v>360</v>
      </c>
      <c r="P42" s="16">
        <v>530</v>
      </c>
      <c r="Q42" s="16">
        <v>990</v>
      </c>
      <c r="R42" s="16">
        <v>130</v>
      </c>
      <c r="S42" s="16">
        <v>850</v>
      </c>
      <c r="T42" s="16">
        <v>410</v>
      </c>
      <c r="U42" s="16">
        <v>410</v>
      </c>
      <c r="V42" s="16">
        <v>720</v>
      </c>
      <c r="W42" s="16">
        <v>70</v>
      </c>
      <c r="X42" s="16">
        <v>340</v>
      </c>
      <c r="Y42" s="16">
        <v>70</v>
      </c>
      <c r="Z42" s="16">
        <v>470</v>
      </c>
      <c r="AA42" s="16">
        <v>440</v>
      </c>
      <c r="AB42" s="16">
        <v>1330</v>
      </c>
      <c r="AC42" s="16">
        <v>510</v>
      </c>
      <c r="AD42" s="16">
        <v>150</v>
      </c>
      <c r="AE42" s="16">
        <v>1440</v>
      </c>
      <c r="AF42" s="16">
        <v>140</v>
      </c>
      <c r="AG42" s="16">
        <v>630</v>
      </c>
      <c r="AH42" s="16">
        <v>540</v>
      </c>
      <c r="AI42" s="16">
        <v>780</v>
      </c>
      <c r="AJ42" s="16">
        <v>650</v>
      </c>
      <c r="AK42" s="16">
        <v>690</v>
      </c>
      <c r="AL42" s="16">
        <v>120</v>
      </c>
      <c r="AM42" s="16">
        <v>440</v>
      </c>
      <c r="AN42" s="16">
        <v>1580</v>
      </c>
      <c r="AO42" s="16">
        <v>1550</v>
      </c>
      <c r="AP42" s="16">
        <v>550</v>
      </c>
      <c r="AQ42" s="16">
        <v>1520</v>
      </c>
      <c r="AR42" s="16">
        <v>280</v>
      </c>
      <c r="AS42" s="16">
        <v>1690</v>
      </c>
      <c r="AT42" s="16">
        <v>970</v>
      </c>
      <c r="AU42" s="16">
        <v>320</v>
      </c>
      <c r="AV42" s="16">
        <v>800</v>
      </c>
      <c r="AW42" s="16">
        <v>730</v>
      </c>
      <c r="AX42" s="16">
        <v>140</v>
      </c>
    </row>
    <row r="43" spans="4:50" x14ac:dyDescent="0.25">
      <c r="D43" s="8">
        <v>62</v>
      </c>
      <c r="E43" s="8">
        <v>781</v>
      </c>
      <c r="F43" s="7" t="s">
        <v>235</v>
      </c>
      <c r="G43" s="7" t="s">
        <v>106</v>
      </c>
      <c r="H43" s="7" t="s">
        <v>284</v>
      </c>
      <c r="I43" s="7" t="s">
        <v>285</v>
      </c>
      <c r="J43" s="8" t="s">
        <v>117</v>
      </c>
      <c r="K43" s="8" t="s">
        <v>334</v>
      </c>
      <c r="L43" s="9">
        <v>0.74</v>
      </c>
      <c r="M43" s="15">
        <f t="shared" si="2"/>
        <v>216968</v>
      </c>
      <c r="N43" s="15">
        <f t="shared" si="3"/>
        <v>293200</v>
      </c>
      <c r="O43" s="16">
        <v>960</v>
      </c>
      <c r="P43" s="16">
        <v>7160</v>
      </c>
      <c r="Q43" s="16">
        <v>7320</v>
      </c>
      <c r="R43" s="16">
        <v>0</v>
      </c>
      <c r="S43" s="16">
        <v>5160</v>
      </c>
      <c r="T43" s="16">
        <v>1420</v>
      </c>
      <c r="U43" s="16">
        <v>15980</v>
      </c>
      <c r="V43" s="16">
        <v>62140</v>
      </c>
      <c r="W43" s="16">
        <v>15750</v>
      </c>
      <c r="X43" s="16">
        <v>280</v>
      </c>
      <c r="Y43" s="16">
        <v>2100</v>
      </c>
      <c r="Z43" s="16">
        <v>3150</v>
      </c>
      <c r="AA43" s="16">
        <v>2060</v>
      </c>
      <c r="AB43" s="16">
        <v>8080</v>
      </c>
      <c r="AC43" s="16">
        <v>1770</v>
      </c>
      <c r="AD43" s="16">
        <v>4380</v>
      </c>
      <c r="AE43" s="16">
        <v>20880</v>
      </c>
      <c r="AF43" s="16">
        <v>4920</v>
      </c>
      <c r="AG43" s="16">
        <v>9690</v>
      </c>
      <c r="AH43" s="16">
        <v>3540</v>
      </c>
      <c r="AI43" s="16">
        <v>7040</v>
      </c>
      <c r="AJ43" s="16">
        <v>2460</v>
      </c>
      <c r="AK43" s="16">
        <v>5990</v>
      </c>
      <c r="AL43" s="16">
        <v>3010</v>
      </c>
      <c r="AM43" s="16">
        <v>3110</v>
      </c>
      <c r="AN43" s="16">
        <v>13110</v>
      </c>
      <c r="AO43" s="16">
        <v>2940</v>
      </c>
      <c r="AP43" s="16">
        <v>29370</v>
      </c>
      <c r="AQ43" s="16">
        <v>7800</v>
      </c>
      <c r="AR43" s="16">
        <v>250</v>
      </c>
      <c r="AS43" s="16">
        <v>4740</v>
      </c>
      <c r="AT43" s="16">
        <v>15980</v>
      </c>
      <c r="AU43" s="16">
        <v>8210</v>
      </c>
      <c r="AV43" s="16">
        <v>3340</v>
      </c>
      <c r="AW43" s="16">
        <v>2930</v>
      </c>
      <c r="AX43" s="16">
        <v>6180</v>
      </c>
    </row>
    <row r="44" spans="4:50" ht="45" x14ac:dyDescent="0.25">
      <c r="D44" s="8">
        <v>11</v>
      </c>
      <c r="E44" s="8">
        <v>1220</v>
      </c>
      <c r="F44" s="7" t="s">
        <v>145</v>
      </c>
      <c r="G44" s="7" t="s">
        <v>55</v>
      </c>
      <c r="H44" s="7" t="s">
        <v>146</v>
      </c>
      <c r="I44" s="7" t="s">
        <v>147</v>
      </c>
      <c r="J44" s="8" t="s">
        <v>138</v>
      </c>
      <c r="K44" s="8" t="s">
        <v>314</v>
      </c>
      <c r="L44" s="9">
        <v>93</v>
      </c>
      <c r="M44" s="15">
        <f t="shared" si="2"/>
        <v>214830</v>
      </c>
      <c r="N44" s="15">
        <f t="shared" si="3"/>
        <v>2310</v>
      </c>
      <c r="O44" s="16">
        <v>90</v>
      </c>
      <c r="P44" s="16">
        <v>70</v>
      </c>
      <c r="Q44" s="16">
        <v>130</v>
      </c>
      <c r="R44" s="16">
        <v>30</v>
      </c>
      <c r="S44" s="16">
        <v>60</v>
      </c>
      <c r="T44" s="16">
        <v>60</v>
      </c>
      <c r="U44" s="16">
        <v>160</v>
      </c>
      <c r="V44" s="16">
        <v>300</v>
      </c>
      <c r="W44" s="16">
        <v>70</v>
      </c>
      <c r="X44" s="16">
        <v>30</v>
      </c>
      <c r="Y44" s="16">
        <v>40</v>
      </c>
      <c r="Z44" s="16">
        <v>30</v>
      </c>
      <c r="AA44" s="16">
        <v>20</v>
      </c>
      <c r="AB44" s="16">
        <v>110</v>
      </c>
      <c r="AC44" s="16">
        <v>40</v>
      </c>
      <c r="AD44" s="16">
        <v>30</v>
      </c>
      <c r="AE44" s="16">
        <v>110</v>
      </c>
      <c r="AF44" s="16">
        <v>40</v>
      </c>
      <c r="AG44" s="16">
        <v>50</v>
      </c>
      <c r="AH44" s="16">
        <v>20</v>
      </c>
      <c r="AI44" s="16">
        <v>30</v>
      </c>
      <c r="AJ44" s="16">
        <v>20</v>
      </c>
      <c r="AK44" s="16">
        <v>30</v>
      </c>
      <c r="AL44" s="16">
        <v>60</v>
      </c>
      <c r="AM44" s="16">
        <v>90</v>
      </c>
      <c r="AN44" s="16">
        <v>60</v>
      </c>
      <c r="AO44" s="16">
        <v>20</v>
      </c>
      <c r="AP44" s="16">
        <v>130</v>
      </c>
      <c r="AQ44" s="16">
        <v>40</v>
      </c>
      <c r="AR44" s="16">
        <v>30</v>
      </c>
      <c r="AS44" s="16">
        <v>20</v>
      </c>
      <c r="AT44" s="16">
        <v>90</v>
      </c>
      <c r="AU44" s="16">
        <v>110</v>
      </c>
      <c r="AV44" s="16">
        <v>40</v>
      </c>
      <c r="AW44" s="16">
        <v>20</v>
      </c>
      <c r="AX44" s="16">
        <v>30</v>
      </c>
    </row>
    <row r="45" spans="4:50" ht="30" x14ac:dyDescent="0.25">
      <c r="D45" s="8">
        <v>24</v>
      </c>
      <c r="E45" s="8">
        <v>797</v>
      </c>
      <c r="F45" s="7" t="s">
        <v>179</v>
      </c>
      <c r="G45" s="7" t="s">
        <v>68</v>
      </c>
      <c r="H45" s="7" t="s">
        <v>180</v>
      </c>
      <c r="I45" s="7" t="s">
        <v>181</v>
      </c>
      <c r="J45" s="8" t="s">
        <v>117</v>
      </c>
      <c r="K45" s="8" t="s">
        <v>325</v>
      </c>
      <c r="L45" s="9">
        <v>32.61</v>
      </c>
      <c r="M45" s="15">
        <f t="shared" si="2"/>
        <v>197290.5</v>
      </c>
      <c r="N45" s="15">
        <f t="shared" si="3"/>
        <v>6050</v>
      </c>
      <c r="O45" s="16">
        <v>220</v>
      </c>
      <c r="P45" s="16">
        <v>180</v>
      </c>
      <c r="Q45" s="16">
        <v>330</v>
      </c>
      <c r="R45" s="16">
        <v>90</v>
      </c>
      <c r="S45" s="16">
        <v>160</v>
      </c>
      <c r="T45" s="16">
        <v>140</v>
      </c>
      <c r="U45" s="16">
        <v>410</v>
      </c>
      <c r="V45" s="16">
        <v>760</v>
      </c>
      <c r="W45" s="16">
        <v>170</v>
      </c>
      <c r="X45" s="16">
        <v>70</v>
      </c>
      <c r="Y45" s="16">
        <v>100</v>
      </c>
      <c r="Z45" s="16">
        <v>90</v>
      </c>
      <c r="AA45" s="16">
        <v>60</v>
      </c>
      <c r="AB45" s="16">
        <v>280</v>
      </c>
      <c r="AC45" s="16">
        <v>110</v>
      </c>
      <c r="AD45" s="16">
        <v>80</v>
      </c>
      <c r="AE45" s="16">
        <v>290</v>
      </c>
      <c r="AF45" s="16">
        <v>110</v>
      </c>
      <c r="AG45" s="16">
        <v>110</v>
      </c>
      <c r="AH45" s="16">
        <v>50</v>
      </c>
      <c r="AI45" s="16">
        <v>100</v>
      </c>
      <c r="AJ45" s="16">
        <v>30</v>
      </c>
      <c r="AK45" s="16">
        <v>70</v>
      </c>
      <c r="AL45" s="16">
        <v>150</v>
      </c>
      <c r="AM45" s="16">
        <v>230</v>
      </c>
      <c r="AN45" s="16">
        <v>150</v>
      </c>
      <c r="AO45" s="16">
        <v>30</v>
      </c>
      <c r="AP45" s="16">
        <v>430</v>
      </c>
      <c r="AQ45" s="16">
        <v>100</v>
      </c>
      <c r="AR45" s="16">
        <v>60</v>
      </c>
      <c r="AS45" s="16">
        <v>50</v>
      </c>
      <c r="AT45" s="16">
        <v>310</v>
      </c>
      <c r="AU45" s="16">
        <v>290</v>
      </c>
      <c r="AV45" s="16">
        <v>130</v>
      </c>
      <c r="AW45" s="16">
        <v>40</v>
      </c>
      <c r="AX45" s="16">
        <v>70</v>
      </c>
    </row>
    <row r="46" spans="4:50" x14ac:dyDescent="0.25">
      <c r="D46" s="8">
        <v>59</v>
      </c>
      <c r="E46" s="8">
        <v>394</v>
      </c>
      <c r="F46" s="7" t="s">
        <v>168</v>
      </c>
      <c r="G46" s="7" t="s">
        <v>103</v>
      </c>
      <c r="H46" s="7" t="s">
        <v>201</v>
      </c>
      <c r="I46" s="7" t="s">
        <v>279</v>
      </c>
      <c r="J46" s="8" t="s">
        <v>117</v>
      </c>
      <c r="K46" s="8" t="s">
        <v>345</v>
      </c>
      <c r="L46" s="9">
        <v>11.75</v>
      </c>
      <c r="M46" s="15">
        <f t="shared" si="2"/>
        <v>174840</v>
      </c>
      <c r="N46" s="15">
        <f t="shared" si="3"/>
        <v>14880</v>
      </c>
      <c r="O46" s="16">
        <v>0</v>
      </c>
      <c r="P46" s="16">
        <v>0</v>
      </c>
      <c r="Q46" s="16">
        <v>0</v>
      </c>
      <c r="R46" s="16">
        <v>60</v>
      </c>
      <c r="S46" s="16">
        <v>150</v>
      </c>
      <c r="T46" s="16">
        <v>0</v>
      </c>
      <c r="U46" s="16">
        <v>260</v>
      </c>
      <c r="V46" s="16">
        <v>840</v>
      </c>
      <c r="W46" s="16">
        <v>850</v>
      </c>
      <c r="X46" s="16">
        <v>0</v>
      </c>
      <c r="Y46" s="16">
        <v>320</v>
      </c>
      <c r="Z46" s="16">
        <v>730</v>
      </c>
      <c r="AA46" s="16">
        <v>340</v>
      </c>
      <c r="AB46" s="16">
        <v>690</v>
      </c>
      <c r="AC46" s="16">
        <v>420</v>
      </c>
      <c r="AD46" s="16">
        <v>0</v>
      </c>
      <c r="AE46" s="16">
        <v>480</v>
      </c>
      <c r="AF46" s="16">
        <v>400</v>
      </c>
      <c r="AG46" s="16">
        <v>170</v>
      </c>
      <c r="AH46" s="16">
        <v>430</v>
      </c>
      <c r="AI46" s="16">
        <v>940</v>
      </c>
      <c r="AJ46" s="16">
        <v>0</v>
      </c>
      <c r="AK46" s="16">
        <v>0</v>
      </c>
      <c r="AL46" s="16">
        <v>180</v>
      </c>
      <c r="AM46" s="16">
        <v>0</v>
      </c>
      <c r="AN46" s="16">
        <v>880</v>
      </c>
      <c r="AO46" s="16">
        <v>150</v>
      </c>
      <c r="AP46" s="16">
        <v>3130</v>
      </c>
      <c r="AQ46" s="16">
        <v>280</v>
      </c>
      <c r="AR46" s="16">
        <v>0</v>
      </c>
      <c r="AS46" s="16">
        <v>200</v>
      </c>
      <c r="AT46" s="16">
        <v>1960</v>
      </c>
      <c r="AU46" s="16">
        <v>420</v>
      </c>
      <c r="AV46" s="16">
        <v>600</v>
      </c>
      <c r="AW46" s="16">
        <v>0</v>
      </c>
      <c r="AX46" s="16">
        <v>0</v>
      </c>
    </row>
    <row r="47" spans="4:50" ht="60" x14ac:dyDescent="0.25">
      <c r="D47" s="8">
        <v>8</v>
      </c>
      <c r="E47" s="8">
        <v>1086</v>
      </c>
      <c r="F47" s="7" t="s">
        <v>135</v>
      </c>
      <c r="G47" s="7" t="s">
        <v>52</v>
      </c>
      <c r="H47" s="7" t="s">
        <v>136</v>
      </c>
      <c r="I47" s="7" t="s">
        <v>137</v>
      </c>
      <c r="J47" s="8" t="s">
        <v>138</v>
      </c>
      <c r="K47" s="8" t="s">
        <v>314</v>
      </c>
      <c r="L47" s="9">
        <v>45.9</v>
      </c>
      <c r="M47" s="15">
        <f t="shared" si="2"/>
        <v>165699</v>
      </c>
      <c r="N47" s="15">
        <f t="shared" si="3"/>
        <v>3610</v>
      </c>
      <c r="O47" s="16">
        <v>10</v>
      </c>
      <c r="P47" s="16">
        <v>10</v>
      </c>
      <c r="Q47" s="16">
        <v>80</v>
      </c>
      <c r="R47" s="16">
        <v>0</v>
      </c>
      <c r="S47" s="16">
        <v>10</v>
      </c>
      <c r="T47" s="16">
        <v>0</v>
      </c>
      <c r="U47" s="16">
        <v>80</v>
      </c>
      <c r="V47" s="16">
        <v>1380</v>
      </c>
      <c r="W47" s="16">
        <v>340</v>
      </c>
      <c r="X47" s="16">
        <v>0</v>
      </c>
      <c r="Y47" s="16">
        <v>0</v>
      </c>
      <c r="Z47" s="16">
        <v>30</v>
      </c>
      <c r="AA47" s="16">
        <v>0</v>
      </c>
      <c r="AB47" s="16">
        <v>150</v>
      </c>
      <c r="AC47" s="16">
        <v>0</v>
      </c>
      <c r="AD47" s="16">
        <v>10</v>
      </c>
      <c r="AE47" s="16">
        <v>160</v>
      </c>
      <c r="AF47" s="16">
        <v>20</v>
      </c>
      <c r="AG47" s="16">
        <v>170</v>
      </c>
      <c r="AH47" s="16">
        <v>80</v>
      </c>
      <c r="AI47" s="16">
        <v>50</v>
      </c>
      <c r="AJ47" s="16">
        <v>0</v>
      </c>
      <c r="AK47" s="16">
        <v>70</v>
      </c>
      <c r="AL47" s="16">
        <v>20</v>
      </c>
      <c r="AM47" s="16">
        <v>10</v>
      </c>
      <c r="AN47" s="16">
        <v>190</v>
      </c>
      <c r="AO47" s="16">
        <v>30</v>
      </c>
      <c r="AP47" s="16">
        <v>400</v>
      </c>
      <c r="AQ47" s="16">
        <v>80</v>
      </c>
      <c r="AR47" s="16">
        <v>0</v>
      </c>
      <c r="AS47" s="16">
        <v>60</v>
      </c>
      <c r="AT47" s="16">
        <v>80</v>
      </c>
      <c r="AU47" s="16">
        <v>50</v>
      </c>
      <c r="AV47" s="16">
        <v>20</v>
      </c>
      <c r="AW47" s="16">
        <v>0</v>
      </c>
      <c r="AX47" s="16">
        <v>20</v>
      </c>
    </row>
    <row r="48" spans="4:50" x14ac:dyDescent="0.25">
      <c r="D48" s="8">
        <v>23</v>
      </c>
      <c r="E48" s="8">
        <v>618</v>
      </c>
      <c r="F48" s="7" t="s">
        <v>177</v>
      </c>
      <c r="G48" s="7" t="s">
        <v>67</v>
      </c>
      <c r="H48" s="7" t="s">
        <v>175</v>
      </c>
      <c r="I48" s="7" t="s">
        <v>178</v>
      </c>
      <c r="J48" s="8" t="s">
        <v>117</v>
      </c>
      <c r="K48" s="8" t="s">
        <v>324</v>
      </c>
      <c r="L48" s="9">
        <v>108.95</v>
      </c>
      <c r="M48" s="15">
        <f t="shared" si="2"/>
        <v>137277</v>
      </c>
      <c r="N48" s="15">
        <f t="shared" si="3"/>
        <v>1260</v>
      </c>
      <c r="O48" s="16">
        <v>10</v>
      </c>
      <c r="P48" s="16">
        <v>20</v>
      </c>
      <c r="Q48" s="16">
        <v>10</v>
      </c>
      <c r="R48" s="16">
        <v>10</v>
      </c>
      <c r="S48" s="16">
        <v>20</v>
      </c>
      <c r="T48" s="16">
        <v>10</v>
      </c>
      <c r="U48" s="16">
        <v>30</v>
      </c>
      <c r="V48" s="16">
        <v>210</v>
      </c>
      <c r="W48" s="16">
        <v>80</v>
      </c>
      <c r="X48" s="16">
        <v>10</v>
      </c>
      <c r="Y48" s="16">
        <v>10</v>
      </c>
      <c r="Z48" s="16">
        <v>30</v>
      </c>
      <c r="AA48" s="16">
        <v>20</v>
      </c>
      <c r="AB48" s="16">
        <v>30</v>
      </c>
      <c r="AC48" s="16">
        <v>20</v>
      </c>
      <c r="AD48" s="16">
        <v>20</v>
      </c>
      <c r="AE48" s="16">
        <v>100</v>
      </c>
      <c r="AF48" s="16">
        <v>30</v>
      </c>
      <c r="AG48" s="16">
        <v>30</v>
      </c>
      <c r="AH48" s="16">
        <v>20</v>
      </c>
      <c r="AI48" s="16">
        <v>40</v>
      </c>
      <c r="AJ48" s="16">
        <v>10</v>
      </c>
      <c r="AK48" s="16">
        <v>30</v>
      </c>
      <c r="AL48" s="16">
        <v>10</v>
      </c>
      <c r="AM48" s="16">
        <v>10</v>
      </c>
      <c r="AN48" s="16">
        <v>60</v>
      </c>
      <c r="AO48" s="16">
        <v>20</v>
      </c>
      <c r="AP48" s="16">
        <v>120</v>
      </c>
      <c r="AQ48" s="16">
        <v>40</v>
      </c>
      <c r="AR48" s="16">
        <v>0</v>
      </c>
      <c r="AS48" s="16">
        <v>20</v>
      </c>
      <c r="AT48" s="16">
        <v>80</v>
      </c>
      <c r="AU48" s="16">
        <v>30</v>
      </c>
      <c r="AV48" s="16">
        <v>20</v>
      </c>
      <c r="AW48" s="16">
        <v>20</v>
      </c>
      <c r="AX48" s="16">
        <v>30</v>
      </c>
    </row>
    <row r="49" spans="4:50" x14ac:dyDescent="0.25">
      <c r="D49" s="8">
        <v>65</v>
      </c>
      <c r="E49" s="8">
        <v>939</v>
      </c>
      <c r="F49" s="7" t="s">
        <v>292</v>
      </c>
      <c r="G49" s="7" t="s">
        <v>109</v>
      </c>
      <c r="H49" s="7" t="s">
        <v>293</v>
      </c>
      <c r="I49" s="7" t="s">
        <v>294</v>
      </c>
      <c r="J49" s="8" t="s">
        <v>138</v>
      </c>
      <c r="K49" s="8" t="s">
        <v>347</v>
      </c>
      <c r="L49" s="9">
        <v>103.2</v>
      </c>
      <c r="M49" s="15">
        <f t="shared" si="2"/>
        <v>131064</v>
      </c>
      <c r="N49" s="15">
        <f t="shared" si="3"/>
        <v>1270</v>
      </c>
      <c r="O49" s="16">
        <v>0</v>
      </c>
      <c r="P49" s="16">
        <v>0</v>
      </c>
      <c r="Q49" s="16">
        <v>10</v>
      </c>
      <c r="R49" s="16">
        <v>0</v>
      </c>
      <c r="S49" s="16">
        <v>10</v>
      </c>
      <c r="T49" s="16">
        <v>0</v>
      </c>
      <c r="U49" s="16">
        <v>30</v>
      </c>
      <c r="V49" s="16">
        <v>350</v>
      </c>
      <c r="W49" s="16">
        <v>60</v>
      </c>
      <c r="X49" s="16">
        <v>0</v>
      </c>
      <c r="Y49" s="16">
        <v>30</v>
      </c>
      <c r="Z49" s="16">
        <v>20</v>
      </c>
      <c r="AA49" s="16">
        <v>0</v>
      </c>
      <c r="AB49" s="16">
        <v>70</v>
      </c>
      <c r="AC49" s="16">
        <v>0</v>
      </c>
      <c r="AD49" s="16">
        <v>0</v>
      </c>
      <c r="AE49" s="16">
        <v>100</v>
      </c>
      <c r="AF49" s="16">
        <v>20</v>
      </c>
      <c r="AG49" s="16">
        <v>40</v>
      </c>
      <c r="AH49" s="16">
        <v>40</v>
      </c>
      <c r="AI49" s="16">
        <v>50</v>
      </c>
      <c r="AJ49" s="16">
        <v>0</v>
      </c>
      <c r="AK49" s="16">
        <v>40</v>
      </c>
      <c r="AL49" s="16">
        <v>0</v>
      </c>
      <c r="AM49" s="16">
        <v>10</v>
      </c>
      <c r="AN49" s="16">
        <v>70</v>
      </c>
      <c r="AO49" s="16">
        <v>20</v>
      </c>
      <c r="AP49" s="16">
        <v>180</v>
      </c>
      <c r="AQ49" s="16">
        <v>40</v>
      </c>
      <c r="AR49" s="16">
        <v>0</v>
      </c>
      <c r="AS49" s="16">
        <v>30</v>
      </c>
      <c r="AT49" s="16">
        <v>30</v>
      </c>
      <c r="AU49" s="16">
        <v>0</v>
      </c>
      <c r="AV49" s="16">
        <v>10</v>
      </c>
      <c r="AW49" s="16">
        <v>0</v>
      </c>
      <c r="AX49" s="16">
        <v>10</v>
      </c>
    </row>
    <row r="50" spans="4:50" x14ac:dyDescent="0.25">
      <c r="D50" s="8">
        <v>5</v>
      </c>
      <c r="E50" s="8">
        <v>401</v>
      </c>
      <c r="F50" s="7" t="s">
        <v>127</v>
      </c>
      <c r="G50" s="7" t="s">
        <v>49</v>
      </c>
      <c r="H50" s="7" t="s">
        <v>128</v>
      </c>
      <c r="I50" s="7" t="s">
        <v>129</v>
      </c>
      <c r="J50" s="8" t="s">
        <v>117</v>
      </c>
      <c r="K50" s="8" t="s">
        <v>311</v>
      </c>
      <c r="L50" s="9">
        <v>0.9</v>
      </c>
      <c r="M50" s="15">
        <f t="shared" si="2"/>
        <v>124605</v>
      </c>
      <c r="N50" s="15">
        <f t="shared" si="3"/>
        <v>138450</v>
      </c>
      <c r="O50" s="16">
        <v>2020</v>
      </c>
      <c r="P50" s="16">
        <v>4170</v>
      </c>
      <c r="Q50" s="16">
        <v>8580</v>
      </c>
      <c r="R50" s="16">
        <v>2010</v>
      </c>
      <c r="S50" s="16">
        <v>5530</v>
      </c>
      <c r="T50" s="16">
        <v>2770</v>
      </c>
      <c r="U50" s="16">
        <v>8870</v>
      </c>
      <c r="V50" s="16">
        <v>23250</v>
      </c>
      <c r="W50" s="16">
        <v>3350</v>
      </c>
      <c r="X50" s="16">
        <v>1340</v>
      </c>
      <c r="Y50" s="16">
        <v>3770</v>
      </c>
      <c r="Z50" s="16">
        <v>1640</v>
      </c>
      <c r="AA50" s="16">
        <v>510</v>
      </c>
      <c r="AB50" s="16">
        <v>5910</v>
      </c>
      <c r="AC50" s="16">
        <v>2900</v>
      </c>
      <c r="AD50" s="16">
        <v>1470</v>
      </c>
      <c r="AE50" s="16">
        <v>4940</v>
      </c>
      <c r="AF50" s="16">
        <v>2760</v>
      </c>
      <c r="AG50" s="16">
        <v>1940</v>
      </c>
      <c r="AH50" s="16">
        <v>720</v>
      </c>
      <c r="AI50" s="16">
        <v>1680</v>
      </c>
      <c r="AJ50" s="16">
        <v>220</v>
      </c>
      <c r="AK50" s="16">
        <v>1010</v>
      </c>
      <c r="AL50" s="16">
        <v>4690</v>
      </c>
      <c r="AM50" s="16">
        <v>7940</v>
      </c>
      <c r="AN50" s="16">
        <v>2720</v>
      </c>
      <c r="AO50" s="16">
        <v>250</v>
      </c>
      <c r="AP50" s="16">
        <v>10090</v>
      </c>
      <c r="AQ50" s="16">
        <v>1310</v>
      </c>
      <c r="AR50" s="16">
        <v>1060</v>
      </c>
      <c r="AS50" s="16">
        <v>530</v>
      </c>
      <c r="AT50" s="16">
        <v>7760</v>
      </c>
      <c r="AU50" s="16">
        <v>7770</v>
      </c>
      <c r="AV50" s="16">
        <v>1990</v>
      </c>
      <c r="AW50" s="16">
        <v>130</v>
      </c>
      <c r="AX50" s="16">
        <v>850</v>
      </c>
    </row>
    <row r="51" spans="4:50" ht="30" x14ac:dyDescent="0.25">
      <c r="D51" s="8">
        <v>35</v>
      </c>
      <c r="E51" s="8">
        <v>40</v>
      </c>
      <c r="F51" s="7" t="s">
        <v>212</v>
      </c>
      <c r="G51" s="7" t="s">
        <v>79</v>
      </c>
      <c r="H51" s="7" t="s">
        <v>213</v>
      </c>
      <c r="I51" s="7" t="s">
        <v>214</v>
      </c>
      <c r="J51" s="8" t="s">
        <v>117</v>
      </c>
      <c r="K51" s="8" t="s">
        <v>334</v>
      </c>
      <c r="L51" s="9">
        <v>5.5</v>
      </c>
      <c r="M51" s="15">
        <f t="shared" si="2"/>
        <v>120945</v>
      </c>
      <c r="N51" s="15">
        <f t="shared" si="3"/>
        <v>21990</v>
      </c>
      <c r="O51" s="16">
        <v>290</v>
      </c>
      <c r="P51" s="16">
        <v>700</v>
      </c>
      <c r="Q51" s="16">
        <v>350</v>
      </c>
      <c r="R51" s="16">
        <v>510</v>
      </c>
      <c r="S51" s="16">
        <v>610</v>
      </c>
      <c r="T51" s="16">
        <v>430</v>
      </c>
      <c r="U51" s="16">
        <v>710</v>
      </c>
      <c r="V51" s="16">
        <v>1020</v>
      </c>
      <c r="W51" s="16">
        <v>170</v>
      </c>
      <c r="X51" s="16">
        <v>540</v>
      </c>
      <c r="Y51" s="16">
        <v>140</v>
      </c>
      <c r="Z51" s="16">
        <v>390</v>
      </c>
      <c r="AA51" s="16">
        <v>330</v>
      </c>
      <c r="AB51" s="16">
        <v>1970</v>
      </c>
      <c r="AC51" s="16">
        <v>400</v>
      </c>
      <c r="AD51" s="16">
        <v>100</v>
      </c>
      <c r="AE51" s="16">
        <v>580</v>
      </c>
      <c r="AF51" s="16">
        <v>230</v>
      </c>
      <c r="AG51" s="16">
        <v>750</v>
      </c>
      <c r="AH51" s="16">
        <v>480</v>
      </c>
      <c r="AI51" s="16">
        <v>510</v>
      </c>
      <c r="AJ51" s="16">
        <v>510</v>
      </c>
      <c r="AK51" s="16">
        <v>520</v>
      </c>
      <c r="AL51" s="16">
        <v>40</v>
      </c>
      <c r="AM51" s="16">
        <v>410</v>
      </c>
      <c r="AN51" s="16">
        <v>1560</v>
      </c>
      <c r="AO51" s="16">
        <v>1930</v>
      </c>
      <c r="AP51" s="16">
        <v>340</v>
      </c>
      <c r="AQ51" s="16">
        <v>1240</v>
      </c>
      <c r="AR51" s="16">
        <v>170</v>
      </c>
      <c r="AS51" s="16">
        <v>1700</v>
      </c>
      <c r="AT51" s="16">
        <v>710</v>
      </c>
      <c r="AU51" s="16">
        <v>110</v>
      </c>
      <c r="AV51" s="16">
        <v>840</v>
      </c>
      <c r="AW51" s="16">
        <v>510</v>
      </c>
      <c r="AX51" s="16">
        <v>190</v>
      </c>
    </row>
    <row r="52" spans="4:50" ht="30" x14ac:dyDescent="0.25">
      <c r="D52" s="8">
        <v>9</v>
      </c>
      <c r="E52" s="8">
        <v>499</v>
      </c>
      <c r="F52" s="7" t="s">
        <v>139</v>
      </c>
      <c r="G52" s="7" t="s">
        <v>53</v>
      </c>
      <c r="H52" s="7" t="s">
        <v>140</v>
      </c>
      <c r="I52" s="7" t="s">
        <v>141</v>
      </c>
      <c r="J52" s="8" t="s">
        <v>117</v>
      </c>
      <c r="K52" s="8" t="s">
        <v>315</v>
      </c>
      <c r="L52" s="9">
        <v>29.72</v>
      </c>
      <c r="M52" s="15">
        <f t="shared" si="2"/>
        <v>114422</v>
      </c>
      <c r="N52" s="15">
        <f t="shared" si="3"/>
        <v>3850</v>
      </c>
      <c r="O52" s="16">
        <v>20</v>
      </c>
      <c r="P52" s="16">
        <v>10</v>
      </c>
      <c r="Q52" s="16">
        <v>140</v>
      </c>
      <c r="R52" s="16">
        <v>0</v>
      </c>
      <c r="S52" s="16">
        <v>20</v>
      </c>
      <c r="T52" s="16">
        <v>10</v>
      </c>
      <c r="U52" s="16">
        <v>280</v>
      </c>
      <c r="V52" s="16">
        <v>1090</v>
      </c>
      <c r="W52" s="16">
        <v>210</v>
      </c>
      <c r="X52" s="16">
        <v>0</v>
      </c>
      <c r="Y52" s="16">
        <v>10</v>
      </c>
      <c r="Z52" s="16">
        <v>50</v>
      </c>
      <c r="AA52" s="16">
        <v>0</v>
      </c>
      <c r="AB52" s="16">
        <v>140</v>
      </c>
      <c r="AC52" s="16">
        <v>20</v>
      </c>
      <c r="AD52" s="16">
        <v>30</v>
      </c>
      <c r="AE52" s="16">
        <v>220</v>
      </c>
      <c r="AF52" s="16">
        <v>30</v>
      </c>
      <c r="AG52" s="16">
        <v>100</v>
      </c>
      <c r="AH52" s="16">
        <v>60</v>
      </c>
      <c r="AI52" s="16">
        <v>110</v>
      </c>
      <c r="AJ52" s="16">
        <v>0</v>
      </c>
      <c r="AK52" s="16">
        <v>40</v>
      </c>
      <c r="AL52" s="16">
        <v>60</v>
      </c>
      <c r="AM52" s="16">
        <v>40</v>
      </c>
      <c r="AN52" s="16">
        <v>110</v>
      </c>
      <c r="AO52" s="16">
        <v>20</v>
      </c>
      <c r="AP52" s="16">
        <v>480</v>
      </c>
      <c r="AQ52" s="16">
        <v>60</v>
      </c>
      <c r="AR52" s="16">
        <v>10</v>
      </c>
      <c r="AS52" s="16">
        <v>30</v>
      </c>
      <c r="AT52" s="16">
        <v>230</v>
      </c>
      <c r="AU52" s="16">
        <v>120</v>
      </c>
      <c r="AV52" s="16">
        <v>60</v>
      </c>
      <c r="AW52" s="16">
        <v>0</v>
      </c>
      <c r="AX52" s="16">
        <v>40</v>
      </c>
    </row>
    <row r="53" spans="4:50" x14ac:dyDescent="0.25">
      <c r="D53" s="8">
        <v>36</v>
      </c>
      <c r="E53" s="8">
        <v>563</v>
      </c>
      <c r="F53" s="7" t="s">
        <v>215</v>
      </c>
      <c r="G53" s="7" t="s">
        <v>80</v>
      </c>
      <c r="H53" s="7" t="s">
        <v>216</v>
      </c>
      <c r="I53" s="7" t="s">
        <v>217</v>
      </c>
      <c r="J53" s="8" t="s">
        <v>117</v>
      </c>
      <c r="K53" s="8" t="s">
        <v>335</v>
      </c>
      <c r="L53" s="9">
        <v>7.95</v>
      </c>
      <c r="M53" s="15">
        <f t="shared" si="2"/>
        <v>113685</v>
      </c>
      <c r="N53" s="15">
        <f t="shared" si="3"/>
        <v>14300</v>
      </c>
      <c r="O53" s="16">
        <v>80</v>
      </c>
      <c r="P53" s="16">
        <v>330</v>
      </c>
      <c r="Q53" s="16">
        <v>0</v>
      </c>
      <c r="R53" s="16">
        <v>0</v>
      </c>
      <c r="S53" s="16">
        <v>190</v>
      </c>
      <c r="T53" s="16">
        <v>0</v>
      </c>
      <c r="U53" s="16">
        <v>270</v>
      </c>
      <c r="V53" s="16">
        <v>1080</v>
      </c>
      <c r="W53" s="16">
        <v>360</v>
      </c>
      <c r="X53" s="16">
        <v>80</v>
      </c>
      <c r="Y53" s="16">
        <v>50</v>
      </c>
      <c r="Z53" s="16">
        <v>380</v>
      </c>
      <c r="AA53" s="16">
        <v>250</v>
      </c>
      <c r="AB53" s="16">
        <v>350</v>
      </c>
      <c r="AC53" s="16">
        <v>280</v>
      </c>
      <c r="AD53" s="16">
        <v>200</v>
      </c>
      <c r="AE53" s="16">
        <v>1550</v>
      </c>
      <c r="AF53" s="16">
        <v>310</v>
      </c>
      <c r="AG53" s="16">
        <v>480</v>
      </c>
      <c r="AH53" s="16">
        <v>240</v>
      </c>
      <c r="AI53" s="16">
        <v>680</v>
      </c>
      <c r="AJ53" s="16">
        <v>310</v>
      </c>
      <c r="AK53" s="16">
        <v>440</v>
      </c>
      <c r="AL53" s="16">
        <v>80</v>
      </c>
      <c r="AM53" s="16">
        <v>120</v>
      </c>
      <c r="AN53" s="16">
        <v>1060</v>
      </c>
      <c r="AO53" s="16">
        <v>620</v>
      </c>
      <c r="AP53" s="16">
        <v>600</v>
      </c>
      <c r="AQ53" s="16">
        <v>930</v>
      </c>
      <c r="AR53" s="16">
        <v>0</v>
      </c>
      <c r="AS53" s="16">
        <v>750</v>
      </c>
      <c r="AT53" s="16">
        <v>810</v>
      </c>
      <c r="AU53" s="16">
        <v>240</v>
      </c>
      <c r="AV53" s="16">
        <v>400</v>
      </c>
      <c r="AW53" s="16">
        <v>410</v>
      </c>
      <c r="AX53" s="16">
        <v>370</v>
      </c>
    </row>
    <row r="54" spans="4:50" x14ac:dyDescent="0.25">
      <c r="D54" s="8">
        <v>41</v>
      </c>
      <c r="E54" s="8">
        <v>3</v>
      </c>
      <c r="F54" s="7" t="s">
        <v>229</v>
      </c>
      <c r="G54" s="7" t="s">
        <v>85</v>
      </c>
      <c r="H54" s="7" t="s">
        <v>230</v>
      </c>
      <c r="I54" s="7" t="s">
        <v>231</v>
      </c>
      <c r="J54" s="8" t="s">
        <v>117</v>
      </c>
      <c r="K54" s="8" t="s">
        <v>337</v>
      </c>
      <c r="L54" s="9">
        <v>31</v>
      </c>
      <c r="M54" s="15">
        <f t="shared" si="2"/>
        <v>106020</v>
      </c>
      <c r="N54" s="15">
        <f t="shared" si="3"/>
        <v>3420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380</v>
      </c>
      <c r="Z54" s="16">
        <v>160</v>
      </c>
      <c r="AA54" s="16">
        <v>0</v>
      </c>
      <c r="AB54" s="16">
        <v>640</v>
      </c>
      <c r="AC54" s="16">
        <v>0</v>
      </c>
      <c r="AD54" s="16">
        <v>0</v>
      </c>
      <c r="AE54" s="16">
        <v>0</v>
      </c>
      <c r="AF54" s="16">
        <v>0</v>
      </c>
      <c r="AG54" s="16">
        <v>160</v>
      </c>
      <c r="AH54" s="16">
        <v>160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160</v>
      </c>
      <c r="AO54" s="16">
        <v>800</v>
      </c>
      <c r="AP54" s="16">
        <v>0</v>
      </c>
      <c r="AQ54" s="16">
        <v>0</v>
      </c>
      <c r="AR54" s="16">
        <v>0</v>
      </c>
      <c r="AS54" s="16">
        <v>640</v>
      </c>
      <c r="AT54" s="16">
        <v>160</v>
      </c>
      <c r="AU54" s="16">
        <v>0</v>
      </c>
      <c r="AV54" s="16">
        <v>160</v>
      </c>
      <c r="AW54" s="16">
        <v>0</v>
      </c>
      <c r="AX54" s="16">
        <v>0</v>
      </c>
    </row>
    <row r="55" spans="4:50" ht="30" x14ac:dyDescent="0.25">
      <c r="D55" s="8">
        <v>25</v>
      </c>
      <c r="E55" s="8">
        <v>794</v>
      </c>
      <c r="F55" s="7" t="s">
        <v>182</v>
      </c>
      <c r="G55" s="7" t="s">
        <v>69</v>
      </c>
      <c r="H55" s="7" t="s">
        <v>183</v>
      </c>
      <c r="I55" s="7" t="s">
        <v>184</v>
      </c>
      <c r="J55" s="8" t="s">
        <v>117</v>
      </c>
      <c r="K55" s="8" t="s">
        <v>326</v>
      </c>
      <c r="L55" s="9">
        <v>41.03</v>
      </c>
      <c r="M55" s="15">
        <f t="shared" si="2"/>
        <v>91496.900000000009</v>
      </c>
      <c r="N55" s="15">
        <f t="shared" si="3"/>
        <v>2230</v>
      </c>
      <c r="O55" s="16">
        <v>30</v>
      </c>
      <c r="P55" s="16">
        <v>100</v>
      </c>
      <c r="Q55" s="16">
        <v>90</v>
      </c>
      <c r="R55" s="16">
        <v>70</v>
      </c>
      <c r="S55" s="16">
        <v>120</v>
      </c>
      <c r="T55" s="16">
        <v>50</v>
      </c>
      <c r="U55" s="16">
        <v>120</v>
      </c>
      <c r="V55" s="16">
        <v>210</v>
      </c>
      <c r="W55" s="16">
        <v>40</v>
      </c>
      <c r="X55" s="16">
        <v>40</v>
      </c>
      <c r="Y55" s="16">
        <v>100</v>
      </c>
      <c r="Z55" s="16">
        <v>40</v>
      </c>
      <c r="AA55" s="16">
        <v>20</v>
      </c>
      <c r="AB55" s="16">
        <v>70</v>
      </c>
      <c r="AC55" s="16">
        <v>100</v>
      </c>
      <c r="AD55" s="16">
        <v>20</v>
      </c>
      <c r="AE55" s="16">
        <v>60</v>
      </c>
      <c r="AF55" s="16">
        <v>60</v>
      </c>
      <c r="AG55" s="16">
        <v>10</v>
      </c>
      <c r="AH55" s="16">
        <v>40</v>
      </c>
      <c r="AI55" s="16">
        <v>50</v>
      </c>
      <c r="AJ55" s="16">
        <v>0</v>
      </c>
      <c r="AK55" s="16">
        <v>0</v>
      </c>
      <c r="AL55" s="16">
        <v>110</v>
      </c>
      <c r="AM55" s="16">
        <v>180</v>
      </c>
      <c r="AN55" s="16">
        <v>40</v>
      </c>
      <c r="AO55" s="16">
        <v>10</v>
      </c>
      <c r="AP55" s="16">
        <v>90</v>
      </c>
      <c r="AQ55" s="16">
        <v>20</v>
      </c>
      <c r="AR55" s="16">
        <v>30</v>
      </c>
      <c r="AS55" s="16">
        <v>10</v>
      </c>
      <c r="AT55" s="16">
        <v>160</v>
      </c>
      <c r="AU55" s="16">
        <v>100</v>
      </c>
      <c r="AV55" s="16">
        <v>40</v>
      </c>
      <c r="AW55" s="16">
        <v>0</v>
      </c>
      <c r="AX55" s="16">
        <v>0</v>
      </c>
    </row>
    <row r="56" spans="4:50" ht="30" x14ac:dyDescent="0.25">
      <c r="D56" s="8">
        <v>13</v>
      </c>
      <c r="E56" s="8">
        <v>1245</v>
      </c>
      <c r="F56" s="7" t="s">
        <v>151</v>
      </c>
      <c r="G56" s="7" t="s">
        <v>57</v>
      </c>
      <c r="H56" s="7" t="s">
        <v>152</v>
      </c>
      <c r="I56" s="7" t="s">
        <v>153</v>
      </c>
      <c r="J56" s="8" t="s">
        <v>138</v>
      </c>
      <c r="K56" s="8" t="s">
        <v>314</v>
      </c>
      <c r="L56" s="9">
        <v>39</v>
      </c>
      <c r="M56" s="15">
        <f t="shared" si="2"/>
        <v>88140</v>
      </c>
      <c r="N56" s="15">
        <f t="shared" si="3"/>
        <v>2260</v>
      </c>
      <c r="O56" s="16">
        <v>90</v>
      </c>
      <c r="P56" s="16">
        <v>70</v>
      </c>
      <c r="Q56" s="16">
        <v>130</v>
      </c>
      <c r="R56" s="16">
        <v>30</v>
      </c>
      <c r="S56" s="16">
        <v>60</v>
      </c>
      <c r="T56" s="16">
        <v>60</v>
      </c>
      <c r="U56" s="16">
        <v>160</v>
      </c>
      <c r="V56" s="16">
        <v>300</v>
      </c>
      <c r="W56" s="16">
        <v>70</v>
      </c>
      <c r="X56" s="16">
        <v>30</v>
      </c>
      <c r="Y56" s="16">
        <v>40</v>
      </c>
      <c r="Z56" s="16">
        <v>20</v>
      </c>
      <c r="AA56" s="16">
        <v>10</v>
      </c>
      <c r="AB56" s="16">
        <v>110</v>
      </c>
      <c r="AC56" s="16">
        <v>40</v>
      </c>
      <c r="AD56" s="16">
        <v>30</v>
      </c>
      <c r="AE56" s="16">
        <v>110</v>
      </c>
      <c r="AF56" s="16">
        <v>40</v>
      </c>
      <c r="AG56" s="16">
        <v>50</v>
      </c>
      <c r="AH56" s="16">
        <v>20</v>
      </c>
      <c r="AI56" s="16">
        <v>30</v>
      </c>
      <c r="AJ56" s="16">
        <v>20</v>
      </c>
      <c r="AK56" s="16">
        <v>30</v>
      </c>
      <c r="AL56" s="16">
        <v>60</v>
      </c>
      <c r="AM56" s="16">
        <v>80</v>
      </c>
      <c r="AN56" s="16">
        <v>60</v>
      </c>
      <c r="AO56" s="16">
        <v>20</v>
      </c>
      <c r="AP56" s="16">
        <v>130</v>
      </c>
      <c r="AQ56" s="16">
        <v>40</v>
      </c>
      <c r="AR56" s="16">
        <v>30</v>
      </c>
      <c r="AS56" s="16">
        <v>20</v>
      </c>
      <c r="AT56" s="16">
        <v>90</v>
      </c>
      <c r="AU56" s="16">
        <v>110</v>
      </c>
      <c r="AV56" s="16">
        <v>40</v>
      </c>
      <c r="AW56" s="16">
        <v>20</v>
      </c>
      <c r="AX56" s="16">
        <v>10</v>
      </c>
    </row>
    <row r="57" spans="4:50" x14ac:dyDescent="0.25">
      <c r="D57" s="8">
        <v>18</v>
      </c>
      <c r="E57" s="8">
        <v>502</v>
      </c>
      <c r="F57" s="7" t="s">
        <v>162</v>
      </c>
      <c r="G57" s="7" t="s">
        <v>62</v>
      </c>
      <c r="H57" s="7" t="s">
        <v>163</v>
      </c>
      <c r="I57" s="7" t="s">
        <v>164</v>
      </c>
      <c r="J57" s="8" t="s">
        <v>117</v>
      </c>
      <c r="K57" s="8" t="s">
        <v>320</v>
      </c>
      <c r="L57" s="9">
        <v>30</v>
      </c>
      <c r="M57" s="15">
        <f t="shared" si="2"/>
        <v>82800</v>
      </c>
      <c r="N57" s="15">
        <f t="shared" si="3"/>
        <v>2760</v>
      </c>
      <c r="O57" s="16">
        <v>20</v>
      </c>
      <c r="P57" s="16">
        <v>0</v>
      </c>
      <c r="Q57" s="16">
        <v>0</v>
      </c>
      <c r="R57" s="16">
        <v>20</v>
      </c>
      <c r="S57" s="16">
        <v>70</v>
      </c>
      <c r="T57" s="16">
        <v>0</v>
      </c>
      <c r="U57" s="16">
        <v>70</v>
      </c>
      <c r="V57" s="16">
        <v>90</v>
      </c>
      <c r="W57" s="16">
        <v>0</v>
      </c>
      <c r="X57" s="16">
        <v>0</v>
      </c>
      <c r="Y57" s="16">
        <v>0</v>
      </c>
      <c r="Z57" s="16">
        <v>180</v>
      </c>
      <c r="AA57" s="16">
        <v>100</v>
      </c>
      <c r="AB57" s="16">
        <v>150</v>
      </c>
      <c r="AC57" s="16">
        <v>160</v>
      </c>
      <c r="AD57" s="16">
        <v>0</v>
      </c>
      <c r="AE57" s="16">
        <v>90</v>
      </c>
      <c r="AF57" s="16">
        <v>0</v>
      </c>
      <c r="AG57" s="16">
        <v>40</v>
      </c>
      <c r="AH57" s="16">
        <v>100</v>
      </c>
      <c r="AI57" s="16">
        <v>220</v>
      </c>
      <c r="AJ57" s="16">
        <v>0</v>
      </c>
      <c r="AK57" s="16">
        <v>0</v>
      </c>
      <c r="AL57" s="16">
        <v>50</v>
      </c>
      <c r="AM57" s="16">
        <v>30</v>
      </c>
      <c r="AN57" s="16">
        <v>90</v>
      </c>
      <c r="AO57" s="16">
        <v>40</v>
      </c>
      <c r="AP57" s="16">
        <v>450</v>
      </c>
      <c r="AQ57" s="16">
        <v>80</v>
      </c>
      <c r="AR57" s="16">
        <v>0</v>
      </c>
      <c r="AS57" s="16">
        <v>50</v>
      </c>
      <c r="AT57" s="16">
        <v>460</v>
      </c>
      <c r="AU57" s="16">
        <v>50</v>
      </c>
      <c r="AV57" s="16">
        <v>150</v>
      </c>
      <c r="AW57" s="16">
        <v>0</v>
      </c>
      <c r="AX57" s="16">
        <v>0</v>
      </c>
    </row>
    <row r="58" spans="4:50" x14ac:dyDescent="0.25">
      <c r="D58" s="8">
        <v>6</v>
      </c>
      <c r="E58" s="8">
        <v>507</v>
      </c>
      <c r="F58" s="7" t="s">
        <v>130</v>
      </c>
      <c r="G58" s="7" t="s">
        <v>50</v>
      </c>
      <c r="H58" s="7" t="s">
        <v>131</v>
      </c>
      <c r="I58" s="7" t="s">
        <v>132</v>
      </c>
      <c r="J58" s="8" t="s">
        <v>117</v>
      </c>
      <c r="K58" s="8" t="s">
        <v>312</v>
      </c>
      <c r="L58" s="9">
        <v>1.44</v>
      </c>
      <c r="M58" s="15">
        <f t="shared" si="2"/>
        <v>71928</v>
      </c>
      <c r="N58" s="15">
        <f t="shared" si="3"/>
        <v>49950</v>
      </c>
      <c r="O58" s="16">
        <v>1660</v>
      </c>
      <c r="P58" s="16">
        <v>1420</v>
      </c>
      <c r="Q58" s="16">
        <v>2480</v>
      </c>
      <c r="R58" s="16">
        <v>640</v>
      </c>
      <c r="S58" s="16">
        <v>990</v>
      </c>
      <c r="T58" s="16">
        <v>1030</v>
      </c>
      <c r="U58" s="16">
        <v>3450</v>
      </c>
      <c r="V58" s="16">
        <v>6820</v>
      </c>
      <c r="W58" s="16">
        <v>1900</v>
      </c>
      <c r="X58" s="16">
        <v>440</v>
      </c>
      <c r="Y58" s="16">
        <v>620</v>
      </c>
      <c r="Z58" s="16">
        <v>760</v>
      </c>
      <c r="AA58" s="16">
        <v>530</v>
      </c>
      <c r="AB58" s="16">
        <v>1940</v>
      </c>
      <c r="AC58" s="16">
        <v>890</v>
      </c>
      <c r="AD58" s="16">
        <v>700</v>
      </c>
      <c r="AE58" s="16">
        <v>2770</v>
      </c>
      <c r="AF58" s="16">
        <v>620</v>
      </c>
      <c r="AG58" s="16">
        <v>1010</v>
      </c>
      <c r="AH58" s="16">
        <v>490</v>
      </c>
      <c r="AI58" s="16">
        <v>970</v>
      </c>
      <c r="AJ58" s="16">
        <v>290</v>
      </c>
      <c r="AK58" s="16">
        <v>630</v>
      </c>
      <c r="AL58" s="16">
        <v>970</v>
      </c>
      <c r="AM58" s="16">
        <v>1660</v>
      </c>
      <c r="AN58" s="16">
        <v>1610</v>
      </c>
      <c r="AO58" s="16">
        <v>320</v>
      </c>
      <c r="AP58" s="16">
        <v>3760</v>
      </c>
      <c r="AQ58" s="16">
        <v>960</v>
      </c>
      <c r="AR58" s="16">
        <v>340</v>
      </c>
      <c r="AS58" s="16">
        <v>500</v>
      </c>
      <c r="AT58" s="16">
        <v>2480</v>
      </c>
      <c r="AU58" s="16">
        <v>2430</v>
      </c>
      <c r="AV58" s="16">
        <v>960</v>
      </c>
      <c r="AW58" s="16">
        <v>310</v>
      </c>
      <c r="AX58" s="16">
        <v>600</v>
      </c>
    </row>
    <row r="59" spans="4:50" x14ac:dyDescent="0.25">
      <c r="D59" s="8">
        <v>30</v>
      </c>
      <c r="E59" s="8">
        <v>856</v>
      </c>
      <c r="F59" s="7" t="s">
        <v>197</v>
      </c>
      <c r="G59" s="7" t="s">
        <v>74</v>
      </c>
      <c r="H59" s="7" t="s">
        <v>198</v>
      </c>
      <c r="I59" s="7" t="s">
        <v>199</v>
      </c>
      <c r="J59" s="8" t="s">
        <v>117</v>
      </c>
      <c r="K59" s="8" t="s">
        <v>330</v>
      </c>
      <c r="L59" s="9">
        <v>34.9</v>
      </c>
      <c r="M59" s="15">
        <f t="shared" si="2"/>
        <v>67706</v>
      </c>
      <c r="N59" s="15">
        <f t="shared" si="3"/>
        <v>1940</v>
      </c>
      <c r="O59" s="16">
        <v>20</v>
      </c>
      <c r="P59" s="16">
        <v>20</v>
      </c>
      <c r="Q59" s="16">
        <v>120</v>
      </c>
      <c r="R59" s="16">
        <v>0</v>
      </c>
      <c r="S59" s="16">
        <v>30</v>
      </c>
      <c r="T59" s="16">
        <v>20</v>
      </c>
      <c r="U59" s="16">
        <v>180</v>
      </c>
      <c r="V59" s="16">
        <v>360</v>
      </c>
      <c r="W59" s="16">
        <v>30</v>
      </c>
      <c r="X59" s="16">
        <v>0</v>
      </c>
      <c r="Y59" s="16">
        <v>30</v>
      </c>
      <c r="Z59" s="16">
        <v>30</v>
      </c>
      <c r="AA59" s="16">
        <v>10</v>
      </c>
      <c r="AB59" s="16">
        <v>90</v>
      </c>
      <c r="AC59" s="16">
        <v>20</v>
      </c>
      <c r="AD59" s="16">
        <v>30</v>
      </c>
      <c r="AE59" s="16">
        <v>120</v>
      </c>
      <c r="AF59" s="16">
        <v>20</v>
      </c>
      <c r="AG59" s="16">
        <v>50</v>
      </c>
      <c r="AH59" s="16">
        <v>30</v>
      </c>
      <c r="AI59" s="16">
        <v>50</v>
      </c>
      <c r="AJ59" s="16">
        <v>10</v>
      </c>
      <c r="AK59" s="16">
        <v>30</v>
      </c>
      <c r="AL59" s="16">
        <v>50</v>
      </c>
      <c r="AM59" s="16">
        <v>40</v>
      </c>
      <c r="AN59" s="16">
        <v>40</v>
      </c>
      <c r="AO59" s="16">
        <v>10</v>
      </c>
      <c r="AP59" s="16">
        <v>150</v>
      </c>
      <c r="AQ59" s="16">
        <v>30</v>
      </c>
      <c r="AR59" s="16">
        <v>10</v>
      </c>
      <c r="AS59" s="16">
        <v>20</v>
      </c>
      <c r="AT59" s="16">
        <v>130</v>
      </c>
      <c r="AU59" s="16">
        <v>110</v>
      </c>
      <c r="AV59" s="16">
        <v>30</v>
      </c>
      <c r="AW59" s="16">
        <v>10</v>
      </c>
      <c r="AX59" s="16">
        <v>10</v>
      </c>
    </row>
    <row r="60" spans="4:50" ht="30" x14ac:dyDescent="0.25">
      <c r="D60" s="8">
        <v>68</v>
      </c>
      <c r="E60" s="8">
        <v>941</v>
      </c>
      <c r="F60" s="7" t="s">
        <v>301</v>
      </c>
      <c r="G60" s="7" t="s">
        <v>112</v>
      </c>
      <c r="H60" s="7" t="s">
        <v>302</v>
      </c>
      <c r="I60" s="7" t="s">
        <v>303</v>
      </c>
      <c r="J60" s="8" t="s">
        <v>138</v>
      </c>
      <c r="K60" s="8" t="s">
        <v>348</v>
      </c>
      <c r="L60" s="9">
        <v>11.41</v>
      </c>
      <c r="M60" s="15">
        <f t="shared" si="2"/>
        <v>58076.9</v>
      </c>
      <c r="N60" s="15">
        <f t="shared" si="3"/>
        <v>5090</v>
      </c>
      <c r="O60" s="16">
        <v>0</v>
      </c>
      <c r="P60" s="16">
        <v>0</v>
      </c>
      <c r="Q60" s="16">
        <v>20</v>
      </c>
      <c r="R60" s="16">
        <v>0</v>
      </c>
      <c r="S60" s="16">
        <v>10</v>
      </c>
      <c r="T60" s="16">
        <v>0</v>
      </c>
      <c r="U60" s="16">
        <v>130</v>
      </c>
      <c r="V60" s="16">
        <v>1890</v>
      </c>
      <c r="W60" s="16">
        <v>330</v>
      </c>
      <c r="X60" s="16">
        <v>0</v>
      </c>
      <c r="Y60" s="16">
        <v>110</v>
      </c>
      <c r="Z60" s="16">
        <v>50</v>
      </c>
      <c r="AA60" s="16">
        <v>0</v>
      </c>
      <c r="AB60" s="16">
        <v>260</v>
      </c>
      <c r="AC60" s="16">
        <v>0</v>
      </c>
      <c r="AD60" s="16">
        <v>10</v>
      </c>
      <c r="AE60" s="16">
        <v>270</v>
      </c>
      <c r="AF60" s="16">
        <v>30</v>
      </c>
      <c r="AG60" s="16">
        <v>200</v>
      </c>
      <c r="AH60" s="16">
        <v>150</v>
      </c>
      <c r="AI60" s="16">
        <v>80</v>
      </c>
      <c r="AJ60" s="16">
        <v>0</v>
      </c>
      <c r="AK60" s="16">
        <v>80</v>
      </c>
      <c r="AL60" s="16">
        <v>10</v>
      </c>
      <c r="AM60" s="16">
        <v>0</v>
      </c>
      <c r="AN60" s="16">
        <v>180</v>
      </c>
      <c r="AO60" s="16">
        <v>50</v>
      </c>
      <c r="AP60" s="16">
        <v>770</v>
      </c>
      <c r="AQ60" s="16">
        <v>110</v>
      </c>
      <c r="AR60" s="16">
        <v>0</v>
      </c>
      <c r="AS60" s="16">
        <v>80</v>
      </c>
      <c r="AT60" s="16">
        <v>130</v>
      </c>
      <c r="AU60" s="16">
        <v>30</v>
      </c>
      <c r="AV60" s="16">
        <v>40</v>
      </c>
      <c r="AW60" s="16">
        <v>0</v>
      </c>
      <c r="AX60" s="16">
        <v>70</v>
      </c>
    </row>
    <row r="61" spans="4:50" x14ac:dyDescent="0.25">
      <c r="D61" s="8">
        <v>16</v>
      </c>
      <c r="E61" s="8">
        <v>1002</v>
      </c>
      <c r="F61" s="7" t="s">
        <v>159</v>
      </c>
      <c r="G61" s="7" t="s">
        <v>60</v>
      </c>
      <c r="H61" s="7" t="s">
        <v>160</v>
      </c>
      <c r="I61" s="7" t="s">
        <v>161</v>
      </c>
      <c r="J61" s="8" t="s">
        <v>138</v>
      </c>
      <c r="K61" s="8" t="s">
        <v>319</v>
      </c>
      <c r="L61" s="9">
        <v>23.2</v>
      </c>
      <c r="M61" s="15">
        <f t="shared" si="2"/>
        <v>54288</v>
      </c>
      <c r="N61" s="15">
        <f t="shared" si="3"/>
        <v>2340</v>
      </c>
      <c r="O61" s="16">
        <v>90</v>
      </c>
      <c r="P61" s="16">
        <v>80</v>
      </c>
      <c r="Q61" s="16">
        <v>130</v>
      </c>
      <c r="R61" s="16">
        <v>40</v>
      </c>
      <c r="S61" s="16">
        <v>60</v>
      </c>
      <c r="T61" s="16">
        <v>60</v>
      </c>
      <c r="U61" s="16">
        <v>160</v>
      </c>
      <c r="V61" s="16">
        <v>300</v>
      </c>
      <c r="W61" s="16">
        <v>70</v>
      </c>
      <c r="X61" s="16">
        <v>30</v>
      </c>
      <c r="Y61" s="16">
        <v>40</v>
      </c>
      <c r="Z61" s="16">
        <v>30</v>
      </c>
      <c r="AA61" s="16">
        <v>20</v>
      </c>
      <c r="AB61" s="16">
        <v>110</v>
      </c>
      <c r="AC61" s="16">
        <v>40</v>
      </c>
      <c r="AD61" s="16">
        <v>30</v>
      </c>
      <c r="AE61" s="16">
        <v>110</v>
      </c>
      <c r="AF61" s="16">
        <v>40</v>
      </c>
      <c r="AG61" s="16">
        <v>50</v>
      </c>
      <c r="AH61" s="16">
        <v>20</v>
      </c>
      <c r="AI61" s="16">
        <v>30</v>
      </c>
      <c r="AJ61" s="16">
        <v>20</v>
      </c>
      <c r="AK61" s="16">
        <v>30</v>
      </c>
      <c r="AL61" s="16">
        <v>60</v>
      </c>
      <c r="AM61" s="16">
        <v>90</v>
      </c>
      <c r="AN61" s="16">
        <v>60</v>
      </c>
      <c r="AO61" s="16">
        <v>20</v>
      </c>
      <c r="AP61" s="16">
        <v>130</v>
      </c>
      <c r="AQ61" s="16">
        <v>40</v>
      </c>
      <c r="AR61" s="16">
        <v>30</v>
      </c>
      <c r="AS61" s="16">
        <v>20</v>
      </c>
      <c r="AT61" s="16">
        <v>100</v>
      </c>
      <c r="AU61" s="16">
        <v>110</v>
      </c>
      <c r="AV61" s="16">
        <v>40</v>
      </c>
      <c r="AW61" s="16">
        <v>20</v>
      </c>
      <c r="AX61" s="16">
        <v>30</v>
      </c>
    </row>
    <row r="62" spans="4:50" x14ac:dyDescent="0.25">
      <c r="D62" s="8">
        <v>29</v>
      </c>
      <c r="E62" s="8">
        <v>876</v>
      </c>
      <c r="F62" s="7" t="s">
        <v>194</v>
      </c>
      <c r="G62" s="7" t="s">
        <v>73</v>
      </c>
      <c r="H62" s="7" t="s">
        <v>195</v>
      </c>
      <c r="I62" s="7" t="s">
        <v>196</v>
      </c>
      <c r="J62" s="8" t="s">
        <v>117</v>
      </c>
      <c r="K62" s="8" t="s">
        <v>310</v>
      </c>
      <c r="L62" s="9">
        <v>390</v>
      </c>
      <c r="M62" s="15">
        <f t="shared" si="2"/>
        <v>46800</v>
      </c>
      <c r="N62" s="15">
        <f t="shared" si="3"/>
        <v>120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10</v>
      </c>
      <c r="W62" s="16">
        <v>0</v>
      </c>
      <c r="X62" s="16">
        <v>0</v>
      </c>
      <c r="Y62" s="16">
        <v>10</v>
      </c>
      <c r="Z62" s="16">
        <v>10</v>
      </c>
      <c r="AA62" s="16">
        <v>0</v>
      </c>
      <c r="AB62" s="16">
        <v>20</v>
      </c>
      <c r="AC62" s="16">
        <v>0</v>
      </c>
      <c r="AD62" s="16">
        <v>0</v>
      </c>
      <c r="AE62" s="16">
        <v>0</v>
      </c>
      <c r="AF62" s="16">
        <v>0</v>
      </c>
      <c r="AG62" s="16">
        <v>10</v>
      </c>
      <c r="AH62" s="16">
        <v>10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10</v>
      </c>
      <c r="AO62" s="16">
        <v>10</v>
      </c>
      <c r="AP62" s="16">
        <v>0</v>
      </c>
      <c r="AQ62" s="16">
        <v>0</v>
      </c>
      <c r="AR62" s="16">
        <v>0</v>
      </c>
      <c r="AS62" s="16">
        <v>10</v>
      </c>
      <c r="AT62" s="16">
        <v>10</v>
      </c>
      <c r="AU62" s="16">
        <v>0</v>
      </c>
      <c r="AV62" s="16">
        <v>10</v>
      </c>
      <c r="AW62" s="16">
        <v>0</v>
      </c>
      <c r="AX62" s="16">
        <v>0</v>
      </c>
    </row>
    <row r="63" spans="4:50" ht="30" x14ac:dyDescent="0.25">
      <c r="D63" s="8">
        <v>7</v>
      </c>
      <c r="E63" s="8">
        <v>164</v>
      </c>
      <c r="F63" s="7" t="s">
        <v>118</v>
      </c>
      <c r="G63" s="7" t="s">
        <v>51</v>
      </c>
      <c r="H63" s="7" t="s">
        <v>133</v>
      </c>
      <c r="I63" s="7" t="s">
        <v>134</v>
      </c>
      <c r="J63" s="8" t="s">
        <v>117</v>
      </c>
      <c r="K63" s="8" t="s">
        <v>313</v>
      </c>
      <c r="L63" s="9">
        <v>39.07</v>
      </c>
      <c r="M63" s="15">
        <f t="shared" si="2"/>
        <v>46102.6</v>
      </c>
      <c r="N63" s="15">
        <f t="shared" si="3"/>
        <v>1180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70</v>
      </c>
      <c r="Z63" s="16">
        <v>60</v>
      </c>
      <c r="AA63" s="16">
        <v>0</v>
      </c>
      <c r="AB63" s="16">
        <v>300</v>
      </c>
      <c r="AC63" s="16">
        <v>0</v>
      </c>
      <c r="AD63" s="16">
        <v>0</v>
      </c>
      <c r="AE63" s="16">
        <v>160</v>
      </c>
      <c r="AF63" s="16">
        <v>0</v>
      </c>
      <c r="AG63" s="16">
        <v>80</v>
      </c>
      <c r="AH63" s="16">
        <v>190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60</v>
      </c>
      <c r="AO63" s="16">
        <v>40</v>
      </c>
      <c r="AP63" s="16">
        <v>0</v>
      </c>
      <c r="AQ63" s="16">
        <v>0</v>
      </c>
      <c r="AR63" s="16">
        <v>0</v>
      </c>
      <c r="AS63" s="16">
        <v>90</v>
      </c>
      <c r="AT63" s="16">
        <v>90</v>
      </c>
      <c r="AU63" s="16">
        <v>0</v>
      </c>
      <c r="AV63" s="16">
        <v>40</v>
      </c>
      <c r="AW63" s="16">
        <v>0</v>
      </c>
      <c r="AX63" s="16">
        <v>0</v>
      </c>
    </row>
    <row r="64" spans="4:50" x14ac:dyDescent="0.25">
      <c r="D64" s="8">
        <v>2</v>
      </c>
      <c r="E64" s="8">
        <v>163</v>
      </c>
      <c r="F64" s="7" t="s">
        <v>118</v>
      </c>
      <c r="G64" s="7" t="s">
        <v>46</v>
      </c>
      <c r="H64" s="7" t="s">
        <v>119</v>
      </c>
      <c r="I64" s="7" t="s">
        <v>120</v>
      </c>
      <c r="J64" s="8" t="s">
        <v>117</v>
      </c>
      <c r="K64" s="8" t="s">
        <v>308</v>
      </c>
      <c r="L64" s="9">
        <v>0.29899999999999999</v>
      </c>
      <c r="M64" s="15">
        <f t="shared" si="2"/>
        <v>37883.299999999996</v>
      </c>
      <c r="N64" s="15">
        <f t="shared" si="3"/>
        <v>126700</v>
      </c>
      <c r="O64" s="16">
        <v>250</v>
      </c>
      <c r="P64" s="16">
        <v>1740</v>
      </c>
      <c r="Q64" s="16">
        <v>790</v>
      </c>
      <c r="R64" s="16">
        <v>180</v>
      </c>
      <c r="S64" s="16">
        <v>2690</v>
      </c>
      <c r="T64" s="16">
        <v>530</v>
      </c>
      <c r="U64" s="16">
        <v>3800</v>
      </c>
      <c r="V64" s="16">
        <v>18280</v>
      </c>
      <c r="W64" s="16">
        <v>9740</v>
      </c>
      <c r="X64" s="16">
        <v>140</v>
      </c>
      <c r="Y64" s="16">
        <v>680</v>
      </c>
      <c r="Z64" s="16">
        <v>2860</v>
      </c>
      <c r="AA64" s="16">
        <v>1780</v>
      </c>
      <c r="AB64" s="16">
        <v>2820</v>
      </c>
      <c r="AC64" s="16">
        <v>1610</v>
      </c>
      <c r="AD64" s="16">
        <v>1410</v>
      </c>
      <c r="AE64" s="16">
        <v>10790</v>
      </c>
      <c r="AF64" s="16">
        <v>3070</v>
      </c>
      <c r="AG64" s="16">
        <v>5010</v>
      </c>
      <c r="AH64" s="16">
        <v>1830</v>
      </c>
      <c r="AI64" s="16">
        <v>4800</v>
      </c>
      <c r="AJ64" s="16">
        <v>1260</v>
      </c>
      <c r="AK64" s="16">
        <v>3100</v>
      </c>
      <c r="AL64" s="16">
        <v>850</v>
      </c>
      <c r="AM64" s="16">
        <v>530</v>
      </c>
      <c r="AN64" s="16">
        <v>8070</v>
      </c>
      <c r="AO64" s="16">
        <v>1540</v>
      </c>
      <c r="AP64" s="16">
        <v>10200</v>
      </c>
      <c r="AQ64" s="16">
        <v>4540</v>
      </c>
      <c r="AR64" s="16">
        <v>0</v>
      </c>
      <c r="AS64" s="16">
        <v>2430</v>
      </c>
      <c r="AT64" s="16">
        <v>9180</v>
      </c>
      <c r="AU64" s="16">
        <v>3250</v>
      </c>
      <c r="AV64" s="16">
        <v>2430</v>
      </c>
      <c r="AW64" s="16">
        <v>1320</v>
      </c>
      <c r="AX64" s="16">
        <v>3200</v>
      </c>
    </row>
    <row r="65" spans="4:50" ht="45" x14ac:dyDescent="0.25">
      <c r="D65" s="8">
        <v>32</v>
      </c>
      <c r="E65" s="8">
        <v>1082</v>
      </c>
      <c r="F65" s="7" t="s">
        <v>203</v>
      </c>
      <c r="G65" s="7" t="s">
        <v>76</v>
      </c>
      <c r="H65" s="7" t="s">
        <v>204</v>
      </c>
      <c r="I65" s="7" t="s">
        <v>205</v>
      </c>
      <c r="J65" s="8" t="s">
        <v>138</v>
      </c>
      <c r="K65" s="8" t="s">
        <v>332</v>
      </c>
      <c r="L65" s="9">
        <v>24</v>
      </c>
      <c r="M65" s="15">
        <f t="shared" si="2"/>
        <v>28800</v>
      </c>
      <c r="N65" s="15">
        <f t="shared" si="3"/>
        <v>1200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80</v>
      </c>
      <c r="AA65" s="16">
        <v>0</v>
      </c>
      <c r="AB65" s="16">
        <v>320</v>
      </c>
      <c r="AC65" s="16">
        <v>0</v>
      </c>
      <c r="AD65" s="16">
        <v>0</v>
      </c>
      <c r="AE65" s="16">
        <v>0</v>
      </c>
      <c r="AF65" s="16">
        <v>0</v>
      </c>
      <c r="AG65" s="16">
        <v>80</v>
      </c>
      <c r="AH65" s="16">
        <v>80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80</v>
      </c>
      <c r="AO65" s="16">
        <v>240</v>
      </c>
      <c r="AP65" s="16">
        <v>0</v>
      </c>
      <c r="AQ65" s="16">
        <v>0</v>
      </c>
      <c r="AR65" s="16">
        <v>0</v>
      </c>
      <c r="AS65" s="16">
        <v>160</v>
      </c>
      <c r="AT65" s="16">
        <v>80</v>
      </c>
      <c r="AU65" s="16">
        <v>0</v>
      </c>
      <c r="AV65" s="16">
        <v>80</v>
      </c>
      <c r="AW65" s="16">
        <v>0</v>
      </c>
      <c r="AX65" s="16">
        <v>0</v>
      </c>
    </row>
    <row r="66" spans="4:50" ht="30" x14ac:dyDescent="0.25">
      <c r="D66" s="8">
        <v>57</v>
      </c>
      <c r="E66" s="8">
        <v>816</v>
      </c>
      <c r="F66" s="7" t="s">
        <v>273</v>
      </c>
      <c r="G66" s="7" t="s">
        <v>101</v>
      </c>
      <c r="H66" s="7" t="s">
        <v>274</v>
      </c>
      <c r="I66" s="7" t="s">
        <v>275</v>
      </c>
      <c r="J66" s="8" t="s">
        <v>117</v>
      </c>
      <c r="K66" s="8" t="s">
        <v>340</v>
      </c>
      <c r="L66" s="9">
        <v>26.44</v>
      </c>
      <c r="M66" s="15">
        <f t="shared" si="2"/>
        <v>26440</v>
      </c>
      <c r="N66" s="15">
        <f t="shared" si="3"/>
        <v>1000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10</v>
      </c>
      <c r="V66" s="16">
        <v>360</v>
      </c>
      <c r="W66" s="16">
        <v>30</v>
      </c>
      <c r="X66" s="16">
        <v>0</v>
      </c>
      <c r="Y66" s="16">
        <v>50</v>
      </c>
      <c r="Z66" s="16">
        <v>20</v>
      </c>
      <c r="AA66" s="16">
        <v>0</v>
      </c>
      <c r="AB66" s="16">
        <v>90</v>
      </c>
      <c r="AC66" s="16">
        <v>0</v>
      </c>
      <c r="AD66" s="16">
        <v>0</v>
      </c>
      <c r="AE66" s="16">
        <v>60</v>
      </c>
      <c r="AF66" s="16">
        <v>0</v>
      </c>
      <c r="AG66" s="16">
        <v>40</v>
      </c>
      <c r="AH66" s="16">
        <v>60</v>
      </c>
      <c r="AI66" s="16">
        <v>10</v>
      </c>
      <c r="AJ66" s="16">
        <v>0</v>
      </c>
      <c r="AK66" s="16">
        <v>10</v>
      </c>
      <c r="AL66" s="16">
        <v>0</v>
      </c>
      <c r="AM66" s="16">
        <v>0</v>
      </c>
      <c r="AN66" s="16">
        <v>50</v>
      </c>
      <c r="AO66" s="16">
        <v>20</v>
      </c>
      <c r="AP66" s="16">
        <v>90</v>
      </c>
      <c r="AQ66" s="16">
        <v>10</v>
      </c>
      <c r="AR66" s="16">
        <v>0</v>
      </c>
      <c r="AS66" s="16">
        <v>30</v>
      </c>
      <c r="AT66" s="16">
        <v>30</v>
      </c>
      <c r="AU66" s="16">
        <v>0</v>
      </c>
      <c r="AV66" s="16">
        <v>20</v>
      </c>
      <c r="AW66" s="16">
        <v>0</v>
      </c>
      <c r="AX66" s="16">
        <v>10</v>
      </c>
    </row>
    <row r="67" spans="4:50" x14ac:dyDescent="0.25">
      <c r="D67" s="8">
        <v>3</v>
      </c>
      <c r="E67" s="8">
        <v>880</v>
      </c>
      <c r="F67" s="7" t="s">
        <v>121</v>
      </c>
      <c r="G67" s="7" t="s">
        <v>47</v>
      </c>
      <c r="H67" s="7" t="s">
        <v>122</v>
      </c>
      <c r="I67" s="7" t="s">
        <v>123</v>
      </c>
      <c r="J67" s="8" t="s">
        <v>117</v>
      </c>
      <c r="K67" s="8" t="s">
        <v>309</v>
      </c>
      <c r="L67" s="9">
        <v>2.89</v>
      </c>
      <c r="M67" s="15">
        <f t="shared" si="2"/>
        <v>20547.900000000001</v>
      </c>
      <c r="N67" s="15">
        <f t="shared" si="3"/>
        <v>7110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810</v>
      </c>
      <c r="Z67" s="16">
        <v>350</v>
      </c>
      <c r="AA67" s="16">
        <v>0</v>
      </c>
      <c r="AB67" s="16">
        <v>1790</v>
      </c>
      <c r="AC67" s="16">
        <v>0</v>
      </c>
      <c r="AD67" s="16">
        <v>0</v>
      </c>
      <c r="AE67" s="16">
        <v>610</v>
      </c>
      <c r="AF67" s="16">
        <v>0</v>
      </c>
      <c r="AG67" s="16">
        <v>440</v>
      </c>
      <c r="AH67" s="16">
        <v>1100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340</v>
      </c>
      <c r="AO67" s="16">
        <v>380</v>
      </c>
      <c r="AP67" s="16">
        <v>0</v>
      </c>
      <c r="AQ67" s="16">
        <v>0</v>
      </c>
      <c r="AR67" s="16">
        <v>0</v>
      </c>
      <c r="AS67" s="16">
        <v>510</v>
      </c>
      <c r="AT67" s="16">
        <v>540</v>
      </c>
      <c r="AU67" s="16">
        <v>0</v>
      </c>
      <c r="AV67" s="16">
        <v>240</v>
      </c>
      <c r="AW67" s="16">
        <v>0</v>
      </c>
      <c r="AX67" s="16">
        <v>0</v>
      </c>
    </row>
    <row r="68" spans="4:50" x14ac:dyDescent="0.25">
      <c r="D68" s="8">
        <v>56</v>
      </c>
      <c r="E68" s="8">
        <v>835</v>
      </c>
      <c r="F68" s="7" t="s">
        <v>226</v>
      </c>
      <c r="G68" s="7" t="s">
        <v>100</v>
      </c>
      <c r="H68" s="7" t="s">
        <v>271</v>
      </c>
      <c r="I68" s="7" t="s">
        <v>272</v>
      </c>
      <c r="J68" s="8" t="s">
        <v>117</v>
      </c>
      <c r="K68" s="8" t="s">
        <v>335</v>
      </c>
      <c r="L68" s="9">
        <v>21.2</v>
      </c>
      <c r="M68" s="15">
        <f t="shared" si="2"/>
        <v>18868</v>
      </c>
      <c r="N68" s="15">
        <f t="shared" si="3"/>
        <v>890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10</v>
      </c>
      <c r="V68" s="16">
        <v>300</v>
      </c>
      <c r="W68" s="16">
        <v>30</v>
      </c>
      <c r="X68" s="16">
        <v>0</v>
      </c>
      <c r="Y68" s="16">
        <v>50</v>
      </c>
      <c r="Z68" s="16">
        <v>20</v>
      </c>
      <c r="AA68" s="16">
        <v>0</v>
      </c>
      <c r="AB68" s="16">
        <v>90</v>
      </c>
      <c r="AC68" s="16">
        <v>0</v>
      </c>
      <c r="AD68" s="16">
        <v>0</v>
      </c>
      <c r="AE68" s="16">
        <v>10</v>
      </c>
      <c r="AF68" s="16">
        <v>0</v>
      </c>
      <c r="AG68" s="16">
        <v>40</v>
      </c>
      <c r="AH68" s="16">
        <v>60</v>
      </c>
      <c r="AI68" s="16">
        <v>10</v>
      </c>
      <c r="AJ68" s="16">
        <v>0</v>
      </c>
      <c r="AK68" s="16">
        <v>10</v>
      </c>
      <c r="AL68" s="16">
        <v>0</v>
      </c>
      <c r="AM68" s="16">
        <v>0</v>
      </c>
      <c r="AN68" s="16">
        <v>50</v>
      </c>
      <c r="AO68" s="16">
        <v>20</v>
      </c>
      <c r="AP68" s="16">
        <v>90</v>
      </c>
      <c r="AQ68" s="16">
        <v>10</v>
      </c>
      <c r="AR68" s="16">
        <v>0</v>
      </c>
      <c r="AS68" s="16">
        <v>30</v>
      </c>
      <c r="AT68" s="16">
        <v>30</v>
      </c>
      <c r="AU68" s="16">
        <v>0</v>
      </c>
      <c r="AV68" s="16">
        <v>20</v>
      </c>
      <c r="AW68" s="16">
        <v>0</v>
      </c>
      <c r="AX68" s="16">
        <v>10</v>
      </c>
    </row>
    <row r="69" spans="4:50" ht="30" x14ac:dyDescent="0.25">
      <c r="D69" s="8">
        <v>12</v>
      </c>
      <c r="E69" s="8">
        <v>989</v>
      </c>
      <c r="F69" s="7" t="s">
        <v>148</v>
      </c>
      <c r="G69" s="7" t="s">
        <v>56</v>
      </c>
      <c r="H69" s="7" t="s">
        <v>149</v>
      </c>
      <c r="I69" s="7" t="s">
        <v>150</v>
      </c>
      <c r="J69" s="8" t="s">
        <v>138</v>
      </c>
      <c r="K69" s="8" t="s">
        <v>317</v>
      </c>
      <c r="L69" s="9">
        <v>5.99</v>
      </c>
      <c r="M69" s="15">
        <f t="shared" si="2"/>
        <v>17670.5</v>
      </c>
      <c r="N69" s="15">
        <f t="shared" si="3"/>
        <v>2950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40</v>
      </c>
      <c r="W69" s="16">
        <v>0</v>
      </c>
      <c r="X69" s="16">
        <v>0</v>
      </c>
      <c r="Y69" s="16">
        <v>0</v>
      </c>
      <c r="Z69" s="16">
        <v>180</v>
      </c>
      <c r="AA69" s="16">
        <v>0</v>
      </c>
      <c r="AB69" s="16">
        <v>900</v>
      </c>
      <c r="AC69" s="16">
        <v>0</v>
      </c>
      <c r="AD69" s="16">
        <v>0</v>
      </c>
      <c r="AE69" s="16">
        <v>170</v>
      </c>
      <c r="AF69" s="16">
        <v>0</v>
      </c>
      <c r="AG69" s="16">
        <v>220</v>
      </c>
      <c r="AH69" s="16">
        <v>550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170</v>
      </c>
      <c r="AO69" s="16">
        <v>120</v>
      </c>
      <c r="AP69" s="16">
        <v>0</v>
      </c>
      <c r="AQ69" s="16">
        <v>0</v>
      </c>
      <c r="AR69" s="16">
        <v>0</v>
      </c>
      <c r="AS69" s="16">
        <v>210</v>
      </c>
      <c r="AT69" s="16">
        <v>270</v>
      </c>
      <c r="AU69" s="16">
        <v>0</v>
      </c>
      <c r="AV69" s="16">
        <v>120</v>
      </c>
      <c r="AW69" s="16">
        <v>0</v>
      </c>
      <c r="AX69" s="16">
        <v>0</v>
      </c>
    </row>
    <row r="70" spans="4:50" x14ac:dyDescent="0.25">
      <c r="D70" s="8">
        <v>17</v>
      </c>
      <c r="E70" s="8" t="s">
        <v>350</v>
      </c>
      <c r="F70" s="7" t="s">
        <v>351</v>
      </c>
      <c r="G70" s="7" t="s">
        <v>61</v>
      </c>
      <c r="H70" s="7" t="s">
        <v>352</v>
      </c>
      <c r="I70" s="7" t="s">
        <v>353</v>
      </c>
      <c r="J70" s="8" t="s">
        <v>117</v>
      </c>
      <c r="K70" s="8" t="s">
        <v>343</v>
      </c>
      <c r="L70" s="9">
        <v>19.2</v>
      </c>
      <c r="M70" s="15">
        <f t="shared" ref="M70:M101" si="4">N70*L70</f>
        <v>17088</v>
      </c>
      <c r="N70" s="15">
        <f t="shared" ref="N70:N101" si="5">SUM(O70:AX70)</f>
        <v>890</v>
      </c>
      <c r="O70" s="16">
        <v>30</v>
      </c>
      <c r="P70" s="16">
        <v>30</v>
      </c>
      <c r="Q70" s="16">
        <v>50</v>
      </c>
      <c r="R70" s="16">
        <v>20</v>
      </c>
      <c r="S70" s="16">
        <v>30</v>
      </c>
      <c r="T70" s="16">
        <v>20</v>
      </c>
      <c r="U70" s="16">
        <v>60</v>
      </c>
      <c r="V70" s="16">
        <v>100</v>
      </c>
      <c r="W70" s="16">
        <v>20</v>
      </c>
      <c r="X70" s="16">
        <v>20</v>
      </c>
      <c r="Y70" s="16">
        <v>20</v>
      </c>
      <c r="Z70" s="16">
        <v>10</v>
      </c>
      <c r="AA70" s="16">
        <v>10</v>
      </c>
      <c r="AB70" s="16">
        <v>40</v>
      </c>
      <c r="AC70" s="16">
        <v>20</v>
      </c>
      <c r="AD70" s="16">
        <v>10</v>
      </c>
      <c r="AE70" s="16">
        <v>20</v>
      </c>
      <c r="AF70" s="16">
        <v>20</v>
      </c>
      <c r="AG70" s="16">
        <v>20</v>
      </c>
      <c r="AH70" s="16">
        <v>10</v>
      </c>
      <c r="AI70" s="16">
        <v>10</v>
      </c>
      <c r="AJ70" s="16">
        <v>10</v>
      </c>
      <c r="AK70" s="16">
        <v>10</v>
      </c>
      <c r="AL70" s="16">
        <v>30</v>
      </c>
      <c r="AM70" s="16">
        <v>40</v>
      </c>
      <c r="AN70" s="16">
        <v>20</v>
      </c>
      <c r="AO70" s="16">
        <v>10</v>
      </c>
      <c r="AP70" s="16">
        <v>50</v>
      </c>
      <c r="AQ70" s="16">
        <v>10</v>
      </c>
      <c r="AR70" s="16">
        <v>10</v>
      </c>
      <c r="AS70" s="16">
        <v>10</v>
      </c>
      <c r="AT70" s="16">
        <v>40</v>
      </c>
      <c r="AU70" s="16">
        <v>40</v>
      </c>
      <c r="AV70" s="16">
        <v>20</v>
      </c>
      <c r="AW70" s="16">
        <v>10</v>
      </c>
      <c r="AX70" s="16">
        <v>10</v>
      </c>
    </row>
    <row r="71" spans="4:50" x14ac:dyDescent="0.25">
      <c r="D71" s="8">
        <v>61</v>
      </c>
      <c r="E71" s="8">
        <v>70</v>
      </c>
      <c r="F71" s="7" t="s">
        <v>221</v>
      </c>
      <c r="G71" s="7" t="s">
        <v>105</v>
      </c>
      <c r="H71" s="7" t="s">
        <v>283</v>
      </c>
      <c r="I71" s="7" t="s">
        <v>223</v>
      </c>
      <c r="J71" s="8" t="s">
        <v>117</v>
      </c>
      <c r="K71" s="8" t="s">
        <v>320</v>
      </c>
      <c r="L71" s="9">
        <v>6</v>
      </c>
      <c r="M71" s="15">
        <f t="shared" si="4"/>
        <v>9600</v>
      </c>
      <c r="N71" s="15">
        <f t="shared" si="5"/>
        <v>1600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210</v>
      </c>
      <c r="Z71" s="16">
        <v>90</v>
      </c>
      <c r="AA71" s="16">
        <v>0</v>
      </c>
      <c r="AB71" s="16">
        <v>460</v>
      </c>
      <c r="AC71" s="16">
        <v>0</v>
      </c>
      <c r="AD71" s="16">
        <v>0</v>
      </c>
      <c r="AE71" s="16">
        <v>0</v>
      </c>
      <c r="AF71" s="16">
        <v>0</v>
      </c>
      <c r="AG71" s="16">
        <v>120</v>
      </c>
      <c r="AH71" s="16">
        <v>290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90</v>
      </c>
      <c r="AO71" s="16">
        <v>60</v>
      </c>
      <c r="AP71" s="16">
        <v>0</v>
      </c>
      <c r="AQ71" s="16">
        <v>0</v>
      </c>
      <c r="AR71" s="16">
        <v>0</v>
      </c>
      <c r="AS71" s="16">
        <v>70</v>
      </c>
      <c r="AT71" s="16">
        <v>140</v>
      </c>
      <c r="AU71" s="16">
        <v>0</v>
      </c>
      <c r="AV71" s="16">
        <v>70</v>
      </c>
      <c r="AW71" s="16">
        <v>0</v>
      </c>
      <c r="AX71" s="16">
        <v>0</v>
      </c>
    </row>
    <row r="72" spans="4:50" x14ac:dyDescent="0.25">
      <c r="D72" s="8">
        <v>1</v>
      </c>
      <c r="E72" s="8">
        <v>701</v>
      </c>
      <c r="F72" s="7" t="s">
        <v>114</v>
      </c>
      <c r="G72" s="7" t="s">
        <v>45</v>
      </c>
      <c r="H72" s="7" t="s">
        <v>115</v>
      </c>
      <c r="I72" s="7" t="s">
        <v>116</v>
      </c>
      <c r="J72" s="8" t="s">
        <v>117</v>
      </c>
      <c r="K72" s="8" t="s">
        <v>307</v>
      </c>
      <c r="L72" s="10">
        <v>2.2000000000000002</v>
      </c>
      <c r="M72" s="15">
        <f t="shared" si="4"/>
        <v>6732.0000000000009</v>
      </c>
      <c r="N72" s="15">
        <f t="shared" si="5"/>
        <v>3060</v>
      </c>
      <c r="O72" s="16">
        <v>90</v>
      </c>
      <c r="P72" s="16">
        <v>110</v>
      </c>
      <c r="Q72" s="16">
        <v>170</v>
      </c>
      <c r="R72" s="16">
        <v>60</v>
      </c>
      <c r="S72" s="16">
        <v>110</v>
      </c>
      <c r="T72" s="16">
        <v>70</v>
      </c>
      <c r="U72" s="16">
        <v>210</v>
      </c>
      <c r="V72" s="16">
        <v>380</v>
      </c>
      <c r="W72" s="16">
        <v>80</v>
      </c>
      <c r="X72" s="16">
        <v>50</v>
      </c>
      <c r="Y72" s="16">
        <v>70</v>
      </c>
      <c r="Z72" s="16">
        <v>40</v>
      </c>
      <c r="AA72" s="16">
        <v>30</v>
      </c>
      <c r="AB72" s="16">
        <v>130</v>
      </c>
      <c r="AC72" s="16">
        <v>70</v>
      </c>
      <c r="AD72" s="16">
        <v>40</v>
      </c>
      <c r="AE72" s="16">
        <v>130</v>
      </c>
      <c r="AF72" s="16">
        <v>60</v>
      </c>
      <c r="AG72" s="16">
        <v>50</v>
      </c>
      <c r="AH72" s="16">
        <v>30</v>
      </c>
      <c r="AI72" s="16">
        <v>40</v>
      </c>
      <c r="AJ72" s="16">
        <v>20</v>
      </c>
      <c r="AK72" s="16">
        <v>30</v>
      </c>
      <c r="AL72" s="16">
        <v>100</v>
      </c>
      <c r="AM72" s="16">
        <v>160</v>
      </c>
      <c r="AN72" s="16">
        <v>70</v>
      </c>
      <c r="AO72" s="16">
        <v>20</v>
      </c>
      <c r="AP72" s="16">
        <v>140</v>
      </c>
      <c r="AQ72" s="16">
        <v>40</v>
      </c>
      <c r="AR72" s="16">
        <v>40</v>
      </c>
      <c r="AS72" s="16">
        <v>20</v>
      </c>
      <c r="AT72" s="16">
        <v>140</v>
      </c>
      <c r="AU72" s="16">
        <v>150</v>
      </c>
      <c r="AV72" s="16">
        <v>60</v>
      </c>
      <c r="AW72" s="16">
        <v>20</v>
      </c>
      <c r="AX72" s="16">
        <v>30</v>
      </c>
    </row>
    <row r="73" spans="4:50" x14ac:dyDescent="0.25">
      <c r="D73" s="8">
        <v>27</v>
      </c>
      <c r="E73" s="8">
        <v>850</v>
      </c>
      <c r="F73" s="7" t="s">
        <v>188</v>
      </c>
      <c r="G73" s="7" t="s">
        <v>71</v>
      </c>
      <c r="H73" s="7" t="s">
        <v>189</v>
      </c>
      <c r="I73" s="7" t="s">
        <v>190</v>
      </c>
      <c r="J73" s="8" t="s">
        <v>117</v>
      </c>
      <c r="K73" s="8" t="s">
        <v>328</v>
      </c>
      <c r="L73" s="9">
        <v>35.880000000000003</v>
      </c>
      <c r="M73" s="15">
        <f t="shared" si="4"/>
        <v>4305.6000000000004</v>
      </c>
      <c r="N73" s="15">
        <f t="shared" si="5"/>
        <v>120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10</v>
      </c>
      <c r="Z73" s="16">
        <v>10</v>
      </c>
      <c r="AA73" s="16">
        <v>0</v>
      </c>
      <c r="AB73" s="16">
        <v>20</v>
      </c>
      <c r="AC73" s="16">
        <v>0</v>
      </c>
      <c r="AD73" s="16">
        <v>0</v>
      </c>
      <c r="AE73" s="16">
        <v>10</v>
      </c>
      <c r="AF73" s="16">
        <v>0</v>
      </c>
      <c r="AG73" s="16">
        <v>10</v>
      </c>
      <c r="AH73" s="16">
        <v>10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10</v>
      </c>
      <c r="AO73" s="16">
        <v>10</v>
      </c>
      <c r="AP73" s="16">
        <v>0</v>
      </c>
      <c r="AQ73" s="16">
        <v>0</v>
      </c>
      <c r="AR73" s="16">
        <v>0</v>
      </c>
      <c r="AS73" s="16">
        <v>10</v>
      </c>
      <c r="AT73" s="16">
        <v>10</v>
      </c>
      <c r="AU73" s="16">
        <v>0</v>
      </c>
      <c r="AV73" s="16">
        <v>10</v>
      </c>
      <c r="AW73" s="16">
        <v>0</v>
      </c>
      <c r="AX73" s="16">
        <v>0</v>
      </c>
    </row>
  </sheetData>
  <autoFilter ref="D5:AX73" xr:uid="{4422C46A-491C-4F34-8FED-F549E92D2DBE}">
    <sortState xmlns:xlrd2="http://schemas.microsoft.com/office/spreadsheetml/2017/richdata2" ref="D6:AX73">
      <sortCondition descending="1" ref="M5:M7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Medicine Orders All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Saood Pervez</dc:creator>
  <cp:lastModifiedBy>Saood Pervez</cp:lastModifiedBy>
  <dcterms:created xsi:type="dcterms:W3CDTF">2022-06-14T13:48:40Z</dcterms:created>
  <dcterms:modified xsi:type="dcterms:W3CDTF">2022-06-14T14:14:04Z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f3c4c46d-6702-43f4-988c-f7bfe608c517</vt:lpwstr>
  </property>
</Properties>
</file>